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66925"/>
  <mc:AlternateContent xmlns:mc="http://schemas.openxmlformats.org/markup-compatibility/2006">
    <mc:Choice Requires="x15">
      <x15ac:absPath xmlns:x15ac="http://schemas.microsoft.com/office/spreadsheetml/2010/11/ac" url="C:\Users\Compta\Desktop\"/>
    </mc:Choice>
  </mc:AlternateContent>
  <xr:revisionPtr revIDLastSave="0" documentId="8_{ED0B0E45-D341-46F0-88E2-B4BA88B3F8A8}" xr6:coauthVersionLast="47" xr6:coauthVersionMax="47" xr10:uidLastSave="{00000000-0000-0000-0000-000000000000}"/>
  <bookViews>
    <workbookView xWindow="-120" yWindow="-120" windowWidth="29040" windowHeight="15720" activeTab="1" xr2:uid="{00000000-000D-0000-FFFF-FFFF00000000}"/>
  </bookViews>
  <sheets>
    <sheet name="DETAIL DES OFFRES PROPOSEES" sheetId="4" r:id="rId1"/>
    <sheet name="BON DE COMMANDE" sheetId="2" r:id="rId2"/>
    <sheet name="Feuil2" sheetId="3" r:id="rId3"/>
  </sheets>
  <definedNames>
    <definedName name="_xlnm.Print_Area" localSheetId="1">'BON DE COMMANDE'!$B$2:$M$39</definedName>
    <definedName name="_xlnm.Print_Area" localSheetId="0">'DETAIL DES OFFRES PROPOSEES'!$A$1:$F$34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2" l="1"/>
  <c r="E27" i="2"/>
  <c r="K27" i="2"/>
  <c r="K29" i="2" s="1"/>
  <c r="K28" i="2" s="1"/>
  <c r="I27" i="2"/>
  <c r="I29" i="2" s="1"/>
  <c r="G29" i="2"/>
  <c r="E29" i="2"/>
  <c r="I28" i="2" l="1"/>
  <c r="G28" i="2"/>
  <c r="E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ABDESSELEM</author>
  </authors>
  <commentList>
    <comment ref="J12" authorId="0" shapeId="0" xr:uid="{00000000-0006-0000-0200-000001000000}">
      <text>
        <r>
          <rPr>
            <b/>
            <sz val="9"/>
            <color indexed="81"/>
            <rFont val="Tahoma"/>
            <family val="2"/>
          </rPr>
          <t xml:space="preserve">Hanan ABDESSELEM:
</t>
        </r>
        <r>
          <rPr>
            <sz val="18"/>
            <color indexed="81"/>
            <rFont val="Tahoma"/>
            <family val="2"/>
          </rPr>
          <t>Promojardin-Prom'animal propose un baromètre consommateur  jardin et animal de compagnie qui permet d’obtenir mensuellement des informations sur le comportement d’achat des consommateurs, réseaux fréquentés / préférés, perspectives d'achats... (1000 personnes interrogées par Efficience 3).</t>
        </r>
        <r>
          <rPr>
            <sz val="9"/>
            <color indexed="81"/>
            <rFont val="Tahoma"/>
            <family val="2"/>
          </rPr>
          <t xml:space="preserve">
</t>
        </r>
      </text>
    </comment>
    <comment ref="J13" authorId="0" shapeId="0" xr:uid="{00000000-0006-0000-0200-000002000000}">
      <text>
        <r>
          <rPr>
            <b/>
            <sz val="9"/>
            <color indexed="81"/>
            <rFont val="Tahoma"/>
            <family val="2"/>
          </rPr>
          <t xml:space="preserve">Hanan ABDESSELEM:
</t>
        </r>
        <r>
          <rPr>
            <sz val="18"/>
            <color indexed="81"/>
            <rFont val="Tahoma"/>
            <family val="2"/>
          </rPr>
          <t xml:space="preserve">Promojardin-Prom’animal propose en exclusivité pour ses adhérents, une note de conjoncture mensuelle Jardin et une note de conjoncture trimestrielle animal de compagnie qui présentent les tendances économiques des principales familles de nos univers ainsi que les tendances par circuit de distribution.
</t>
        </r>
      </text>
    </comment>
    <comment ref="J14" authorId="0" shapeId="0" xr:uid="{00000000-0006-0000-0200-000003000000}">
      <text>
        <r>
          <rPr>
            <b/>
            <sz val="9"/>
            <color indexed="81"/>
            <rFont val="Tahoma"/>
            <family val="2"/>
          </rPr>
          <t>Hanan ABDESSELEM:</t>
        </r>
        <r>
          <rPr>
            <sz val="9"/>
            <color indexed="81"/>
            <rFont val="Tahoma"/>
            <family val="2"/>
          </rPr>
          <t xml:space="preserve">
</t>
        </r>
        <r>
          <rPr>
            <u/>
            <sz val="18"/>
            <color indexed="81"/>
            <rFont val="Tahoma"/>
            <family val="2"/>
          </rPr>
          <t>Une étude pour :</t>
        </r>
        <r>
          <rPr>
            <sz val="18"/>
            <color indexed="81"/>
            <rFont val="Tahoma"/>
            <family val="2"/>
          </rPr>
          <t xml:space="preserve">
</t>
        </r>
        <r>
          <rPr>
            <b/>
            <sz val="18"/>
            <color indexed="81"/>
            <rFont val="Tahoma"/>
            <family val="2"/>
          </rPr>
          <t>Disposer des statistiques détaillées</t>
        </r>
        <r>
          <rPr>
            <sz val="18"/>
            <color indexed="81"/>
            <rFont val="Tahoma"/>
            <family val="2"/>
          </rPr>
          <t xml:space="preserve"> dans les différents univers du jardin et de l’animal de compagnie.
</t>
        </r>
        <r>
          <rPr>
            <b/>
            <sz val="18"/>
            <color indexed="81"/>
            <rFont val="Tahoma"/>
            <family val="2"/>
          </rPr>
          <t>Analyser</t>
        </r>
        <r>
          <rPr>
            <sz val="18"/>
            <color indexed="81"/>
            <rFont val="Tahoma"/>
            <family val="2"/>
          </rPr>
          <t xml:space="preserve"> de manière approfondie et chiffrée les dynamiques de distribution.
</t>
        </r>
        <r>
          <rPr>
            <b/>
            <sz val="18"/>
            <color indexed="81"/>
            <rFont val="Tahoma"/>
            <family val="2"/>
          </rPr>
          <t>Vous aiguiller</t>
        </r>
        <r>
          <rPr>
            <sz val="18"/>
            <color indexed="81"/>
            <rFont val="Tahoma"/>
            <family val="2"/>
          </rPr>
          <t xml:space="preserve"> Dans l’atteinte de vos cibles et dans la recherche de nouvelles opportunités d’affaires.
</t>
        </r>
        <r>
          <rPr>
            <b/>
            <sz val="18"/>
            <color indexed="81"/>
            <rFont val="Tahoma"/>
            <family val="2"/>
          </rPr>
          <t>Décrypter</t>
        </r>
        <r>
          <rPr>
            <sz val="18"/>
            <color indexed="81"/>
            <rFont val="Tahoma"/>
            <family val="2"/>
          </rPr>
          <t xml:space="preserve"> les tendances structurelles et conjoncturelles qui animent les secteurs du jardin et de l’animal de compagnie.
</t>
        </r>
      </text>
    </comment>
    <comment ref="J15" authorId="0" shapeId="0" xr:uid="{00000000-0006-0000-0200-000004000000}">
      <text>
        <r>
          <rPr>
            <b/>
            <sz val="9"/>
            <color indexed="81"/>
            <rFont val="Tahoma"/>
            <family val="2"/>
          </rPr>
          <t>Hanan ABDESSELEM:</t>
        </r>
        <r>
          <rPr>
            <sz val="9"/>
            <color indexed="81"/>
            <rFont val="Tahoma"/>
            <family val="2"/>
          </rPr>
          <t xml:space="preserve">
</t>
        </r>
        <r>
          <rPr>
            <u/>
            <sz val="18"/>
            <color indexed="81"/>
            <rFont val="Tahoma"/>
            <family val="2"/>
          </rPr>
          <t>Une étude pour :</t>
        </r>
        <r>
          <rPr>
            <sz val="18"/>
            <color indexed="81"/>
            <rFont val="Tahoma"/>
            <family val="2"/>
          </rPr>
          <t xml:space="preserve">
</t>
        </r>
        <r>
          <rPr>
            <b/>
            <sz val="18"/>
            <color indexed="81"/>
            <rFont val="Tahoma"/>
            <family val="2"/>
          </rPr>
          <t>Disposer des statistiques détaillées</t>
        </r>
        <r>
          <rPr>
            <sz val="18"/>
            <color indexed="81"/>
            <rFont val="Tahoma"/>
            <family val="2"/>
          </rPr>
          <t xml:space="preserve"> dans les différents univers du jardin et de l’animal de compagnie.
</t>
        </r>
        <r>
          <rPr>
            <b/>
            <sz val="18"/>
            <color indexed="81"/>
            <rFont val="Tahoma"/>
            <family val="2"/>
          </rPr>
          <t>Analyser</t>
        </r>
        <r>
          <rPr>
            <sz val="18"/>
            <color indexed="81"/>
            <rFont val="Tahoma"/>
            <family val="2"/>
          </rPr>
          <t xml:space="preserve"> de manière approfondie et chiffrée les dynamiques de distribution.
</t>
        </r>
        <r>
          <rPr>
            <b/>
            <sz val="18"/>
            <color indexed="81"/>
            <rFont val="Tahoma"/>
            <family val="2"/>
          </rPr>
          <t>Vous aiguiller</t>
        </r>
        <r>
          <rPr>
            <sz val="18"/>
            <color indexed="81"/>
            <rFont val="Tahoma"/>
            <family val="2"/>
          </rPr>
          <t xml:space="preserve"> Dans l’atteinte de vos cibles et dans la recherche de nouvelles opportunités d’affaires.
</t>
        </r>
        <r>
          <rPr>
            <b/>
            <sz val="18"/>
            <color indexed="81"/>
            <rFont val="Tahoma"/>
            <family val="2"/>
          </rPr>
          <t>Décrypter</t>
        </r>
        <r>
          <rPr>
            <sz val="18"/>
            <color indexed="81"/>
            <rFont val="Tahoma"/>
            <family val="2"/>
          </rPr>
          <t xml:space="preserve"> les tendances structurelles et conjoncturelles qui animent les secteurs du jardin et de l’animal de compagnie.
</t>
        </r>
      </text>
    </comment>
  </commentList>
</comments>
</file>

<file path=xl/sharedStrings.xml><?xml version="1.0" encoding="utf-8"?>
<sst xmlns="http://schemas.openxmlformats.org/spreadsheetml/2006/main" count="131" uniqueCount="98">
  <si>
    <t>Annuelle</t>
  </si>
  <si>
    <t>NOTE DE CONJONCTURE</t>
  </si>
  <si>
    <t>ETUDES ET CONNAISSANCE MARCHE</t>
  </si>
  <si>
    <t>-</t>
  </si>
  <si>
    <t xml:space="preserve">CONTACT : </t>
  </si>
  <si>
    <t>SOCIETE : ……………………….</t>
  </si>
  <si>
    <t>OFFERT</t>
  </si>
  <si>
    <t>COMMUNICATION / ECHANGES ET PARTAGES</t>
  </si>
  <si>
    <t>EVENEMENT / RESEAU / CONVIVIALITE</t>
  </si>
  <si>
    <t xml:space="preserve">ADHESION ANNUELLE </t>
  </si>
  <si>
    <t>OUTILS</t>
  </si>
  <si>
    <t>DESCRIPTIF</t>
  </si>
  <si>
    <t>FREQUENCE</t>
  </si>
  <si>
    <t>BAROMETRE CONSOMMATEUR EFFICIENCE 3</t>
  </si>
  <si>
    <t>Mensuel</t>
  </si>
  <si>
    <t>POUR INFORMATION  TARIF POUR UN NON ADHERENT</t>
  </si>
  <si>
    <t>C.A. REALISE DE - DE 300.000 €</t>
  </si>
  <si>
    <t>C.A. REALISE DE 300.000 A 1 M€</t>
  </si>
  <si>
    <t>C.A. REALISE DE 1 A 4 M€</t>
  </si>
  <si>
    <t>C.A. REALISE DE 4 A 8 M€</t>
  </si>
  <si>
    <t>C.A. REALISE DE 8 A 15 M€</t>
  </si>
  <si>
    <t>C.A. REALISE DE 15 A 30 M€</t>
  </si>
  <si>
    <t>C.A. REALISE DE 30 A 40 M€</t>
  </si>
  <si>
    <t>C.A. REALISE DE + DE 40 M€</t>
  </si>
  <si>
    <t>INCLUS</t>
  </si>
  <si>
    <r>
      <rPr>
        <b/>
        <sz val="14"/>
        <color theme="1"/>
        <rFont val="Century Gothic"/>
        <family val="2"/>
      </rPr>
      <t xml:space="preserve">Des commissions d’actions et de réflexions :  </t>
    </r>
    <r>
      <rPr>
        <sz val="14"/>
        <color theme="1"/>
        <rFont val="Century Gothic"/>
        <family val="2"/>
      </rPr>
      <t xml:space="preserve">                               Des moments importants de rencontres et de convivialités afin de réfléchir aux priorités de nos marchés et vous permettre de progresser et d’innover.</t>
    </r>
  </si>
  <si>
    <t>CONVENTION</t>
  </si>
  <si>
    <t>ADHESION ANNUELLE</t>
  </si>
  <si>
    <t>PACK INTELLIGENCE COLLECTIVE</t>
  </si>
  <si>
    <t>PANORAMA ANNUEL JARDIN</t>
  </si>
  <si>
    <t>PANORAMA ANNUEL ANIMAL DE COMPAGNIE</t>
  </si>
  <si>
    <t>PACK                                 PREMIUM</t>
  </si>
  <si>
    <t xml:space="preserve">ADHESION               CHOIX LIBRE </t>
  </si>
  <si>
    <t>TOTAL HT</t>
  </si>
  <si>
    <t>TVA</t>
  </si>
  <si>
    <t>TOTAL TTC A   REGLER</t>
  </si>
  <si>
    <t>Méthode de remplissage :</t>
  </si>
  <si>
    <t xml:space="preserve">3- Le total à régler se calcul automatiquement. </t>
  </si>
  <si>
    <r>
      <rPr>
        <b/>
        <u/>
        <sz val="18"/>
        <rFont val="Century Gothic"/>
        <family val="2"/>
      </rPr>
      <t>Pour toutes questions</t>
    </r>
    <r>
      <rPr>
        <b/>
        <sz val="18"/>
        <rFont val="Century Gothic"/>
        <family val="2"/>
      </rPr>
      <t>, n'hésitez pas à me contacter au 06.19.18.43.35</t>
    </r>
  </si>
  <si>
    <t>PACK                                DECODEUR</t>
  </si>
  <si>
    <t>PACK                         INTELLIGENCE COLLECTIVE</t>
  </si>
  <si>
    <t>Votre cotisation</t>
  </si>
  <si>
    <r>
      <t xml:space="preserve">JE CHOISIS MON PACK EN FONCTION DE MES BESOINS                                                                        </t>
    </r>
    <r>
      <rPr>
        <b/>
        <u/>
        <sz val="16"/>
        <color theme="1"/>
        <rFont val="Century Gothic"/>
        <family val="2"/>
      </rPr>
      <t>CONTENU DE CHAQUE PACK :</t>
    </r>
  </si>
  <si>
    <t>Notre offre de produits et de services</t>
  </si>
  <si>
    <t>PARTICIPATION AUX COMMISSIONS DE TRAVAIL
RECEPTION DES RAPPORTS</t>
  </si>
  <si>
    <t>Réservé exclusivement
 aux adhérents</t>
  </si>
  <si>
    <t>Relai des infos corporate : 
réservé exclusivement
 aux adhérents</t>
  </si>
  <si>
    <r>
      <rPr>
        <b/>
        <sz val="14"/>
        <color theme="1"/>
        <rFont val="Century Gothic"/>
        <family val="2"/>
      </rPr>
      <t xml:space="preserve">Grand événement fédérateur </t>
    </r>
    <r>
      <rPr>
        <sz val="14"/>
        <color theme="1"/>
        <rFont val="Century Gothic"/>
        <family val="2"/>
      </rPr>
      <t>annuel de nos marchés. La Convention vous invite pour une journée de rencontres, d'information et de partage, au cours de laquelle vous aurez l'occasion d'échanger avec les professionnels de tous les secteurs d'activité jardin et animal de compagnie. 
La réputation de la convention s'est bâtie sur les interventions de haut niveau que nous parvenons chaque année à présenter et qui viennent compléter la présentation en avant-première des statistiques de nos marchés.</t>
    </r>
  </si>
  <si>
    <t>WEBINAIRES ETUDES</t>
  </si>
  <si>
    <t>Trimestriel</t>
  </si>
  <si>
    <t>REUNIONS REGIONALES</t>
  </si>
  <si>
    <t>NEWSLETTER / LINKEDIN</t>
  </si>
  <si>
    <t>Bi-Mensuelle pour la newsletter
Hebdo pour les posts Link</t>
  </si>
  <si>
    <r>
      <rPr>
        <b/>
        <sz val="14"/>
        <color theme="1"/>
        <rFont val="Century Gothic"/>
        <family val="2"/>
      </rPr>
      <t>Des informations</t>
    </r>
    <r>
      <rPr>
        <sz val="14"/>
        <color theme="1"/>
        <rFont val="Century Gothic"/>
        <family val="2"/>
      </rPr>
      <t xml:space="preserve"> diverses et variées afin de garder un œil sur nos marchés jardin et animal de compagnie.                                 </t>
    </r>
    <r>
      <rPr>
        <b/>
        <sz val="14"/>
        <color theme="1"/>
        <rFont val="Century Gothic"/>
        <family val="2"/>
      </rPr>
      <t>Une veille</t>
    </r>
    <r>
      <rPr>
        <sz val="14"/>
        <color theme="1"/>
        <rFont val="Century Gothic"/>
        <family val="2"/>
      </rPr>
      <t xml:space="preserve"> pour vous fournir des éclairages utiles à vos prises de décisions.                                                                        </t>
    </r>
    <r>
      <rPr>
        <b/>
        <sz val="14"/>
        <color theme="1"/>
        <rFont val="Century Gothic"/>
        <family val="2"/>
      </rPr>
      <t>Des outils de communication</t>
    </r>
    <r>
      <rPr>
        <sz val="14"/>
        <color theme="1"/>
        <rFont val="Century Gothic"/>
        <family val="2"/>
      </rPr>
      <t xml:space="preserve"> à votre disposition pour partager auprès de 1200 contacts vos innovations, vos produits, vos informations corporate.</t>
    </r>
  </si>
  <si>
    <r>
      <rPr>
        <i/>
        <u/>
        <sz val="20"/>
        <color theme="1"/>
        <rFont val="Century Gothic"/>
        <family val="2"/>
      </rPr>
      <t xml:space="preserve">Pour rappel </t>
    </r>
    <r>
      <rPr>
        <i/>
        <sz val="20"/>
        <color theme="1"/>
        <rFont val="Century Gothic"/>
        <family val="2"/>
      </rPr>
      <t>: le calcul du montant de la cotisation statutaire annuelle se fait en fonction
du C.A. HT Jardin et/ou Piscine et/ou Animal de Compagnie réalisé par votre société sur le marché français.</t>
    </r>
  </si>
  <si>
    <r>
      <t xml:space="preserve">Retrouvez chaque mois les résultats de notre baromètre consommateurs </t>
    </r>
    <r>
      <rPr>
        <b/>
        <sz val="14"/>
        <color theme="1"/>
        <rFont val="Century Gothic"/>
        <family val="2"/>
      </rPr>
      <t>Jardin et Animal de compagnie</t>
    </r>
    <r>
      <rPr>
        <sz val="14"/>
        <color theme="1"/>
        <rFont val="Century Gothic"/>
        <family val="2"/>
      </rPr>
      <t xml:space="preserve"> pour suivre au fil des saisons les comportements d'achats et les pratiques de vos cibles sur tous vos marchés : produits achetés, circuits fréquentés / préférés, intention d'achat...</t>
    </r>
  </si>
  <si>
    <r>
      <t>L'outil indispensable pour suivre</t>
    </r>
    <r>
      <rPr>
        <b/>
        <sz val="14"/>
        <color theme="1"/>
        <rFont val="Century Gothic"/>
        <family val="2"/>
      </rPr>
      <t xml:space="preserve"> l'évolution des ventes et volumes </t>
    </r>
    <r>
      <rPr>
        <sz val="14"/>
        <color theme="1"/>
        <rFont val="Century Gothic"/>
        <family val="2"/>
      </rPr>
      <t xml:space="preserve">par familles de produits et par circuits de distribution et comparer vos performances à celui du marché grâce à notre panel distributeurs exclusif Promojardin-Prom'animal. </t>
    </r>
  </si>
  <si>
    <t>PANORAMA SECTORIEL ANNUEL
JARDIN ET ANIMAL DE COMPAGNIE
(TARIF UNITAIRE PAR ETUDE)</t>
  </si>
  <si>
    <r>
      <t xml:space="preserve">Une étude complète de plus de 350 pages pour :
 </t>
    </r>
    <r>
      <rPr>
        <sz val="8"/>
        <color theme="1"/>
        <rFont val="Century Gothic"/>
        <family val="2"/>
      </rPr>
      <t xml:space="preserve"> </t>
    </r>
    <r>
      <rPr>
        <sz val="14"/>
        <color theme="1"/>
        <rFont val="Century Gothic"/>
        <family val="2"/>
      </rPr>
      <t xml:space="preserve">
</t>
    </r>
    <r>
      <rPr>
        <b/>
        <sz val="14"/>
        <color theme="1"/>
        <rFont val="Century Gothic"/>
        <family val="2"/>
      </rPr>
      <t>Disposer</t>
    </r>
    <r>
      <rPr>
        <sz val="14"/>
        <color theme="1"/>
        <rFont val="Century Gothic"/>
        <family val="2"/>
      </rPr>
      <t xml:space="preserve"> des statistiques détaillées dans les différents univers du jardin et de l’animal de compagnie.
</t>
    </r>
    <r>
      <rPr>
        <b/>
        <sz val="14"/>
        <color theme="1"/>
        <rFont val="Century Gothic"/>
        <family val="2"/>
      </rPr>
      <t>Analyser</t>
    </r>
    <r>
      <rPr>
        <sz val="14"/>
        <color theme="1"/>
        <rFont val="Century Gothic"/>
        <family val="2"/>
      </rPr>
      <t xml:space="preserve"> de manière approfondie et chiffrée les dynamiques de distribution. 
</t>
    </r>
    <r>
      <rPr>
        <b/>
        <sz val="14"/>
        <color theme="1"/>
        <rFont val="Century Gothic"/>
        <family val="2"/>
      </rPr>
      <t>Vous aiguiller</t>
    </r>
    <r>
      <rPr>
        <sz val="14"/>
        <color theme="1"/>
        <rFont val="Century Gothic"/>
        <family val="2"/>
      </rPr>
      <t xml:space="preserve"> dans l’atteinte de vos cibles et dans la recherche de nouvelles opportunités d’affaires.
</t>
    </r>
    <r>
      <rPr>
        <b/>
        <sz val="14"/>
        <color theme="1"/>
        <rFont val="Century Gothic"/>
        <family val="2"/>
      </rPr>
      <t>Décrypter</t>
    </r>
    <r>
      <rPr>
        <sz val="14"/>
        <color theme="1"/>
        <rFont val="Century Gothic"/>
        <family val="2"/>
      </rPr>
      <t xml:space="preserve"> les tendances structurelles et conjoncturelles qui animent les secteurs du jardin et de l’animal de compagnie.</t>
    </r>
  </si>
  <si>
    <t>Annuel</t>
  </si>
  <si>
    <r>
      <t>Une journée complète lors de laquelle sont présenteés les données annuelles de nos panoramas sectoriels jardin et animal de compagnie.
Autre</t>
    </r>
    <r>
      <rPr>
        <b/>
        <sz val="14"/>
        <color theme="1"/>
        <rFont val="Century Gothic"/>
        <family val="2"/>
      </rPr>
      <t xml:space="preserve"> nouveauté de l’année</t>
    </r>
    <r>
      <rPr>
        <sz val="14"/>
        <color theme="1"/>
        <rFont val="Century Gothic"/>
        <family val="2"/>
      </rPr>
      <t>, nous vous proposons des webinaires trimestriels pour décrypter ensemble :
- La conjoncture de vos marchés
- Le bilan des ventes par famille de produits et 
par circuit
- Les tendances de consommation</t>
    </r>
  </si>
  <si>
    <r>
      <t xml:space="preserve">Décision de </t>
    </r>
    <r>
      <rPr>
        <b/>
        <sz val="14"/>
        <color theme="1"/>
        <rFont val="Century Gothic"/>
        <family val="2"/>
      </rPr>
      <t>régionaliser les rencontres</t>
    </r>
    <r>
      <rPr>
        <sz val="14"/>
        <color theme="1"/>
        <rFont val="Century Gothic"/>
        <family val="2"/>
      </rPr>
      <t xml:space="preserve"> entre les acteurs du monde du jardin et de l'animal de compagnie autour d'un moment convivial et d'une conférence thématique liée à des problématiques du moment</t>
    </r>
  </si>
  <si>
    <t>PACK
PREMIUM / VIP</t>
  </si>
  <si>
    <t>PACK
DECODEUR</t>
  </si>
  <si>
    <t>PACK
INTELLIGENCE
COLLECTIVE</t>
  </si>
  <si>
    <r>
      <rPr>
        <sz val="14"/>
        <rFont val="Century Gothic"/>
        <family val="2"/>
      </rPr>
      <t xml:space="preserve">PANORAMA ANNUEL JARDIN </t>
    </r>
    <r>
      <rPr>
        <sz val="11"/>
        <rFont val="Century Gothic"/>
        <family val="2"/>
      </rPr>
      <t xml:space="preserve">
</t>
    </r>
    <r>
      <rPr>
        <b/>
        <sz val="11"/>
        <color rgb="FFFF0000"/>
        <rFont val="Century Gothic"/>
        <family val="2"/>
      </rPr>
      <t xml:space="preserve">(voir liste déroulante et séléctionner </t>
    </r>
    <r>
      <rPr>
        <b/>
        <u/>
        <sz val="11"/>
        <color rgb="FFFF0000"/>
        <rFont val="Century Gothic"/>
        <family val="2"/>
      </rPr>
      <t>manuellement</t>
    </r>
    <r>
      <rPr>
        <b/>
        <sz val="11"/>
        <color rgb="FFFF0000"/>
        <rFont val="Century Gothic"/>
        <family val="2"/>
      </rPr>
      <t xml:space="preserve"> le montant
dans la colonne du pack choisi)</t>
    </r>
  </si>
  <si>
    <r>
      <rPr>
        <sz val="14"/>
        <rFont val="Century Gothic"/>
        <family val="2"/>
      </rPr>
      <t>PANORAMA ANNUEL ANIMAL DE COMPAGNIE</t>
    </r>
    <r>
      <rPr>
        <sz val="11"/>
        <color theme="10"/>
        <rFont val="Calibri"/>
        <family val="2"/>
        <scheme val="minor"/>
      </rPr>
      <t xml:space="preserve">
</t>
    </r>
    <r>
      <rPr>
        <b/>
        <sz val="11"/>
        <color rgb="FFFF0000"/>
        <rFont val="Century Gothic"/>
        <family val="2"/>
      </rPr>
      <t xml:space="preserve">(voir liste déroulante et séléctionner </t>
    </r>
    <r>
      <rPr>
        <b/>
        <u/>
        <sz val="11"/>
        <color rgb="FFFF0000"/>
        <rFont val="Century Gothic"/>
        <family val="2"/>
      </rPr>
      <t>manuellement</t>
    </r>
    <r>
      <rPr>
        <b/>
        <sz val="11"/>
        <color rgb="FFFF0000"/>
        <rFont val="Century Gothic"/>
        <family val="2"/>
      </rPr>
      <t xml:space="preserve"> le montant
dans la colonne du pack choisi)</t>
    </r>
  </si>
  <si>
    <r>
      <rPr>
        <sz val="14"/>
        <rFont val="Century Gothic"/>
        <family val="2"/>
      </rPr>
      <t>CONVENTION TARIF PAR PERSONNE</t>
    </r>
    <r>
      <rPr>
        <sz val="11"/>
        <color theme="10"/>
        <rFont val="Century Gothic"/>
        <family val="2"/>
      </rPr>
      <t xml:space="preserve">
</t>
    </r>
    <r>
      <rPr>
        <b/>
        <sz val="11"/>
        <color rgb="FFFF0000"/>
        <rFont val="Century Gothic"/>
        <family val="2"/>
      </rPr>
      <t>(</t>
    </r>
    <r>
      <rPr>
        <b/>
        <sz val="12"/>
        <color rgb="FFFF0000"/>
        <rFont val="Century Gothic"/>
        <family val="2"/>
      </rPr>
      <t xml:space="preserve">Si inscription de plusieurs personnes </t>
    </r>
    <r>
      <rPr>
        <b/>
        <u/>
        <sz val="12"/>
        <color rgb="FFFF0000"/>
        <rFont val="Century Gothic"/>
        <family val="2"/>
      </rPr>
      <t>multiplier</t>
    </r>
    <r>
      <rPr>
        <b/>
        <sz val="12"/>
        <color rgb="FFFF0000"/>
        <rFont val="Century Gothic"/>
        <family val="2"/>
      </rPr>
      <t xml:space="preserve"> le tarif unitaire
par le nombre de places souhaitées)</t>
    </r>
  </si>
  <si>
    <r>
      <t xml:space="preserve">WEBINAIRES ETUDES
</t>
    </r>
    <r>
      <rPr>
        <b/>
        <sz val="11"/>
        <color rgb="FFFF0000"/>
        <rFont val="Century Gothic"/>
        <family val="2"/>
      </rPr>
      <t>(Offert si choix d'un pack sinon à séléctionner en cas d'adhésion libre)</t>
    </r>
  </si>
  <si>
    <t>Plus d'informations sur chaque service dans l'onglet détail des offres proposées  Les tarifs des offres de produits et services proposés sont degressif en fonction du pack choisi</t>
  </si>
  <si>
    <t>APPEL A COTISATION 2024</t>
  </si>
  <si>
    <t>Le calcul du montant de la cotisation statutaire annuelle se fait en fonction du CA HT Jardin et/ou Piscine et/ou Animal de Compagnie
réalisé par votre société sur le marché français en 2023</t>
  </si>
  <si>
    <r>
      <t xml:space="preserve">CA REALISE
EN 2023
</t>
    </r>
    <r>
      <rPr>
        <b/>
        <sz val="18"/>
        <color rgb="FFFF0000"/>
        <rFont val="Century Gothic"/>
        <family val="2"/>
      </rPr>
      <t>(OBLIGATOIRE)</t>
    </r>
    <r>
      <rPr>
        <b/>
        <sz val="18"/>
        <color theme="1"/>
        <rFont val="Century Gothic"/>
        <family val="2"/>
      </rPr>
      <t xml:space="preserve"> : </t>
    </r>
  </si>
  <si>
    <t>Choisissez votre pack 2024
toujours à tarif dégréssif  !</t>
  </si>
  <si>
    <t>TRANCHE DE COTISATION SUIVANT CA REALISE EN 2023 - MONTANT HT</t>
  </si>
  <si>
    <r>
      <rPr>
        <b/>
        <sz val="16"/>
        <color rgb="FF0033CC"/>
        <rFont val="Century Gothic"/>
        <family val="2"/>
      </rPr>
      <t>Cotisation MEMBRES ASSOCIES</t>
    </r>
    <r>
      <rPr>
        <b/>
        <sz val="16"/>
        <color rgb="FF548A3D"/>
        <rFont val="Century Gothic"/>
        <family val="2"/>
      </rPr>
      <t xml:space="preserve">
</t>
    </r>
    <r>
      <rPr>
        <sz val="14"/>
        <color theme="1"/>
        <rFont val="Century Gothic"/>
        <family val="2"/>
      </rPr>
      <t xml:space="preserve">(concerne uniquement les fédérations, syndicats et associations)
</t>
    </r>
    <r>
      <rPr>
        <u/>
        <sz val="14"/>
        <color theme="1"/>
        <rFont val="Century Gothic"/>
        <family val="2"/>
      </rPr>
      <t>Non Concerné par les packs Decodeur ou Premium</t>
    </r>
  </si>
  <si>
    <r>
      <rPr>
        <b/>
        <sz val="16"/>
        <color rgb="FF0033CC"/>
        <rFont val="Century Gothic"/>
        <family val="2"/>
      </rPr>
      <t>Cotisation VIVANT</t>
    </r>
    <r>
      <rPr>
        <b/>
        <sz val="16"/>
        <color rgb="FF548A3D"/>
        <rFont val="Century Gothic"/>
        <family val="2"/>
      </rPr>
      <t xml:space="preserve">
</t>
    </r>
    <r>
      <rPr>
        <sz val="14"/>
        <color theme="1"/>
        <rFont val="Century Gothic"/>
        <family val="2"/>
      </rPr>
      <t>(concerne uniquement les horticulteurs et éleveurs qui n'ont d'autre activité que celle-ci)</t>
    </r>
  </si>
  <si>
    <r>
      <t xml:space="preserve">JE CHOISIS MON PACK
</t>
    </r>
    <r>
      <rPr>
        <b/>
        <i/>
        <sz val="48"/>
        <color rgb="FFFF0000"/>
        <rFont val="Century Gothic"/>
        <family val="2"/>
      </rPr>
      <t>ET</t>
    </r>
    <r>
      <rPr>
        <b/>
        <i/>
        <sz val="14"/>
        <color rgb="FFFF0000"/>
        <rFont val="Century Gothic"/>
        <family val="2"/>
      </rPr>
      <t xml:space="preserve"> Je renseigne la tranche de ma cotisation annuelle dans la colonne du pack de mon choix</t>
    </r>
  </si>
  <si>
    <t xml:space="preserve">BAROMETRE CONSO ET CONJONCTURE </t>
  </si>
  <si>
    <t xml:space="preserve">BAROMETRE CONSO ET CONJONCTURE
DONNEES CONSO, CONJONCTURELLES ET RETAIL
 DANS UN LIVRET DE 13 PAGES </t>
  </si>
  <si>
    <r>
      <t>TARIF ADHERENT</t>
    </r>
    <r>
      <rPr>
        <b/>
        <u/>
        <sz val="20"/>
        <rFont val="Century Gothic"/>
        <family val="2"/>
      </rPr>
      <t xml:space="preserve"> </t>
    </r>
    <r>
      <rPr>
        <b/>
        <u/>
        <sz val="20"/>
        <color rgb="FFFF0000"/>
        <rFont val="Century Gothic"/>
        <family val="2"/>
      </rPr>
      <t>HORS PACK</t>
    </r>
  </si>
  <si>
    <r>
      <t xml:space="preserve">TARIF ADHERENT </t>
    </r>
    <r>
      <rPr>
        <b/>
        <sz val="20"/>
        <color rgb="FFFF0000"/>
        <rFont val="Century Gothic"/>
        <family val="2"/>
      </rPr>
      <t>HORS PACK</t>
    </r>
  </si>
  <si>
    <r>
      <t xml:space="preserve">TARIF 
ADHERENT
</t>
    </r>
    <r>
      <rPr>
        <b/>
        <u/>
        <sz val="20"/>
        <color theme="0"/>
        <rFont val="Century Gothic"/>
        <family val="2"/>
      </rPr>
      <t>SI PACK</t>
    </r>
  </si>
  <si>
    <r>
      <rPr>
        <b/>
        <sz val="14"/>
        <color theme="1"/>
        <rFont val="Century Gothic"/>
        <family val="2"/>
      </rPr>
      <t>PACK CATALYSEUR :</t>
    </r>
    <r>
      <rPr>
        <sz val="14"/>
        <color theme="1"/>
        <rFont val="Century Gothic"/>
        <family val="2"/>
      </rPr>
      <t xml:space="preserve">
NC ou à prendre en rajout Tarif Hors PACK
</t>
    </r>
    <r>
      <rPr>
        <b/>
        <sz val="14"/>
        <color theme="1"/>
        <rFont val="Century Gothic"/>
        <family val="2"/>
      </rPr>
      <t>PACK DECODEUR :</t>
    </r>
    <r>
      <rPr>
        <sz val="14"/>
        <color theme="1"/>
        <rFont val="Century Gothic"/>
        <family val="2"/>
      </rPr>
      <t xml:space="preserve">
650 €
</t>
    </r>
    <r>
      <rPr>
        <b/>
        <sz val="14"/>
        <color theme="1"/>
        <rFont val="Century Gothic"/>
        <family val="2"/>
      </rPr>
      <t>PACK PREMIUM :</t>
    </r>
    <r>
      <rPr>
        <sz val="14"/>
        <color theme="1"/>
        <rFont val="Century Gothic"/>
        <family val="2"/>
      </rPr>
      <t xml:space="preserve">
550 €</t>
    </r>
  </si>
  <si>
    <r>
      <rPr>
        <b/>
        <sz val="110"/>
        <color rgb="FFFF0000"/>
        <rFont val="Wingdings"/>
        <charset val="2"/>
      </rPr>
      <t>Û</t>
    </r>
    <r>
      <rPr>
        <b/>
        <sz val="56"/>
        <color rgb="FFFF0000"/>
        <rFont val="Wingdings"/>
        <charset val="2"/>
      </rPr>
      <t xml:space="preserve">
</t>
    </r>
    <r>
      <rPr>
        <b/>
        <sz val="22"/>
        <color theme="1"/>
        <rFont val="Century Gothic"/>
        <family val="2"/>
      </rPr>
      <t xml:space="preserve">Le montant de votre adhésion correspond à la tranche de C.A.
réalisé en 2023.
</t>
    </r>
    <r>
      <rPr>
        <b/>
        <sz val="22"/>
        <color rgb="FF0033CC"/>
        <rFont val="Century Gothic"/>
        <family val="2"/>
      </rPr>
      <t>Il est à reporter dans la colonne
packs de votre choix sur l'onglet
"bon de commande "</t>
    </r>
  </si>
  <si>
    <r>
      <t xml:space="preserve">COTISATION 2024 </t>
    </r>
    <r>
      <rPr>
        <u/>
        <sz val="18"/>
        <color theme="1"/>
        <rFont val="Century Gothic"/>
        <family val="2"/>
      </rPr>
      <t>(</t>
    </r>
    <r>
      <rPr>
        <i/>
        <u/>
        <sz val="18"/>
        <color theme="1"/>
        <rFont val="Century Gothic"/>
        <family val="2"/>
      </rPr>
      <t>Barème voté en Assemblée Générale du 28 juin 2021)</t>
    </r>
  </si>
  <si>
    <r>
      <rPr>
        <b/>
        <sz val="14"/>
        <color theme="1"/>
        <rFont val="Century Gothic"/>
        <family val="2"/>
      </rPr>
      <t>PACK CATALYSEUR :</t>
    </r>
    <r>
      <rPr>
        <sz val="14"/>
        <color theme="1"/>
        <rFont val="Century Gothic"/>
        <family val="2"/>
      </rPr>
      <t xml:space="preserve">
NC ou à prendre en rajout Tarif Hors PACK
</t>
    </r>
    <r>
      <rPr>
        <sz val="11"/>
        <color theme="1"/>
        <rFont val="Century Gothic"/>
        <family val="2"/>
      </rPr>
      <t xml:space="preserve">
</t>
    </r>
    <r>
      <rPr>
        <b/>
        <sz val="14"/>
        <color theme="1"/>
        <rFont val="Century Gothic"/>
        <family val="2"/>
      </rPr>
      <t>PACK DECODEUR :</t>
    </r>
    <r>
      <rPr>
        <sz val="14"/>
        <color theme="1"/>
        <rFont val="Century Gothic"/>
        <family val="2"/>
      </rPr>
      <t xml:space="preserve">
750 €
</t>
    </r>
    <r>
      <rPr>
        <b/>
        <sz val="14"/>
        <color theme="1"/>
        <rFont val="Century Gothic"/>
        <family val="2"/>
      </rPr>
      <t>PACK PREMIUM :</t>
    </r>
    <r>
      <rPr>
        <sz val="14"/>
        <color theme="1"/>
        <rFont val="Century Gothic"/>
        <family val="2"/>
      </rPr>
      <t xml:space="preserve">
650 €</t>
    </r>
  </si>
  <si>
    <r>
      <rPr>
        <b/>
        <sz val="48"/>
        <color rgb="FFFF0000"/>
        <rFont val="Wingdings"/>
        <charset val="2"/>
      </rPr>
      <t>ç</t>
    </r>
    <r>
      <rPr>
        <b/>
        <sz val="28"/>
        <color theme="1"/>
        <rFont val="Calibri"/>
        <family val="2"/>
        <scheme val="minor"/>
      </rPr>
      <t xml:space="preserve"> 
</t>
    </r>
    <r>
      <rPr>
        <b/>
        <sz val="12"/>
        <color theme="1"/>
        <rFont val="Century Gothic"/>
        <family val="2"/>
      </rPr>
      <t>Si choix
Adhésion libre
reporter les montants
" Tarif Hors Pack "</t>
    </r>
  </si>
  <si>
    <r>
      <rPr>
        <b/>
        <u/>
        <sz val="14"/>
        <color rgb="FFFF3B3B"/>
        <rFont val="Century Gothic"/>
        <family val="2"/>
      </rPr>
      <t>REPORT DU MONTANT</t>
    </r>
    <r>
      <rPr>
        <sz val="14"/>
        <rFont val="Century Gothic"/>
        <family val="2"/>
      </rPr>
      <t xml:space="preserve"> DE COTISATION 
CORRESPONDANT AU CA REALISE EN 2023</t>
    </r>
  </si>
  <si>
    <t>POUR INFORMATION  TARIF APPLIQUE POUR UN NON ADHERENT</t>
  </si>
  <si>
    <r>
      <rPr>
        <b/>
        <sz val="14"/>
        <color theme="1"/>
        <rFont val="Century Gothic"/>
        <family val="2"/>
      </rPr>
      <t>PACK CATALYSEUR :</t>
    </r>
    <r>
      <rPr>
        <sz val="14"/>
        <color theme="1"/>
        <rFont val="Century Gothic"/>
        <family val="2"/>
      </rPr>
      <t xml:space="preserve">
370 €
</t>
    </r>
    <r>
      <rPr>
        <sz val="11"/>
        <color theme="1"/>
        <rFont val="Century Gothic"/>
        <family val="2"/>
      </rPr>
      <t xml:space="preserve">
</t>
    </r>
    <r>
      <rPr>
        <b/>
        <sz val="14"/>
        <color theme="1"/>
        <rFont val="Century Gothic"/>
        <family val="2"/>
      </rPr>
      <t>PACK DECODEUR :</t>
    </r>
    <r>
      <rPr>
        <sz val="14"/>
        <color theme="1"/>
        <rFont val="Century Gothic"/>
        <family val="2"/>
      </rPr>
      <t xml:space="preserve">
NC 
</t>
    </r>
    <r>
      <rPr>
        <b/>
        <sz val="14"/>
        <color theme="1"/>
        <rFont val="Century Gothic"/>
        <family val="2"/>
      </rPr>
      <t>PACK PREMIUM :</t>
    </r>
    <r>
      <rPr>
        <sz val="14"/>
        <color theme="1"/>
        <rFont val="Century Gothic"/>
        <family val="2"/>
      </rPr>
      <t xml:space="preserve">
250 €</t>
    </r>
  </si>
  <si>
    <t>BARO HORS PACK</t>
  </si>
  <si>
    <t>ETUDE</t>
  </si>
  <si>
    <t>ETUDE DECO</t>
  </si>
  <si>
    <t>ETUDE VIP</t>
  </si>
  <si>
    <t>CONV LIBRE</t>
  </si>
  <si>
    <t>1- vous devez sélectionner le montant correspondant à votre tranche de cotisation dans la colonne pack de votre choix à l'aide de la flèche sur la cellule.</t>
  </si>
  <si>
    <t>2- En fonction de l'étude annuelle que vous souhaitez vous séléctionnez dans la liste déroulante le montant à l'aide de la flèche sur la cellule.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</si>
</sst>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0\ &quot;€&quot;"/>
    <numFmt numFmtId="166" formatCode="#,##0\ &quot;€&quot;"/>
  </numFmts>
  <fonts count="72">
    <font>
      <sz val="11"/>
      <color theme="1"/>
      <name val="Calibri"/>
      <family val="2"/>
      <scheme val="minor"/>
    </font>
    <font>
      <sz val="11"/>
      <color theme="1"/>
      <name val="Calibri"/>
      <family val="2"/>
      <scheme val="minor"/>
    </font>
    <font>
      <sz val="11"/>
      <color theme="1"/>
      <name val="Century Gothic"/>
      <family val="2"/>
    </font>
    <font>
      <b/>
      <sz val="11"/>
      <color theme="1"/>
      <name val="Century Gothic"/>
      <family val="2"/>
    </font>
    <font>
      <b/>
      <u/>
      <sz val="18"/>
      <color theme="1"/>
      <name val="Century Gothic"/>
      <family val="2"/>
    </font>
    <font>
      <b/>
      <sz val="14"/>
      <color theme="1"/>
      <name val="Century Gothic"/>
      <family val="2"/>
    </font>
    <font>
      <b/>
      <sz val="18"/>
      <color rgb="FF0033CC"/>
      <name val="Century Gothic"/>
      <family val="2"/>
    </font>
    <font>
      <b/>
      <sz val="11"/>
      <color rgb="FFFF3B3B"/>
      <name val="Century Gothic"/>
      <family val="2"/>
    </font>
    <font>
      <b/>
      <sz val="18"/>
      <color theme="1"/>
      <name val="Century Gothic"/>
      <family val="2"/>
    </font>
    <font>
      <b/>
      <sz val="14"/>
      <name val="Century Gothic"/>
      <family val="2"/>
    </font>
    <font>
      <b/>
      <sz val="14"/>
      <color theme="0"/>
      <name val="Century Gothic"/>
      <family val="2"/>
    </font>
    <font>
      <b/>
      <sz val="12"/>
      <color theme="1"/>
      <name val="Century Gothic"/>
      <family val="2"/>
    </font>
    <font>
      <b/>
      <sz val="16"/>
      <color rgb="FF0033CC"/>
      <name val="Century Gothic"/>
      <family val="2"/>
    </font>
    <font>
      <b/>
      <sz val="16"/>
      <color theme="0"/>
      <name val="Century Gothic"/>
      <family val="2"/>
    </font>
    <font>
      <b/>
      <sz val="16"/>
      <color theme="1"/>
      <name val="Century Gothic"/>
      <family val="2"/>
    </font>
    <font>
      <b/>
      <sz val="18"/>
      <color theme="0"/>
      <name val="Century Gothic"/>
      <family val="2"/>
    </font>
    <font>
      <sz val="9"/>
      <color indexed="81"/>
      <name val="Tahoma"/>
      <family val="2"/>
    </font>
    <font>
      <b/>
      <sz val="9"/>
      <color indexed="81"/>
      <name val="Tahoma"/>
      <family val="2"/>
    </font>
    <font>
      <sz val="18"/>
      <color indexed="81"/>
      <name val="Tahoma"/>
      <family val="2"/>
    </font>
    <font>
      <u/>
      <sz val="18"/>
      <color indexed="81"/>
      <name val="Tahoma"/>
      <family val="2"/>
    </font>
    <font>
      <b/>
      <sz val="18"/>
      <color indexed="81"/>
      <name val="Tahoma"/>
      <family val="2"/>
    </font>
    <font>
      <b/>
      <sz val="16"/>
      <name val="Century Gothic"/>
      <family val="2"/>
    </font>
    <font>
      <b/>
      <sz val="18"/>
      <name val="Century Gothic"/>
      <family val="2"/>
    </font>
    <font>
      <b/>
      <sz val="14"/>
      <color theme="1"/>
      <name val="Century Gothic"/>
      <family val="2"/>
      <charset val="2"/>
    </font>
    <font>
      <b/>
      <u/>
      <sz val="18"/>
      <color rgb="FFFF3B3B"/>
      <name val="Century Gothic"/>
      <family val="2"/>
    </font>
    <font>
      <b/>
      <sz val="22"/>
      <color theme="1"/>
      <name val="Century Gothic"/>
      <family val="2"/>
    </font>
    <font>
      <i/>
      <u/>
      <sz val="20"/>
      <color theme="1"/>
      <name val="Century Gothic"/>
      <family val="2"/>
    </font>
    <font>
      <b/>
      <u/>
      <sz val="27"/>
      <color theme="1"/>
      <name val="Century Gothic"/>
      <family val="2"/>
    </font>
    <font>
      <sz val="16"/>
      <color theme="1"/>
      <name val="Century Gothic"/>
      <family val="2"/>
    </font>
    <font>
      <b/>
      <sz val="20"/>
      <color theme="1"/>
      <name val="Century Gothic"/>
      <family val="2"/>
    </font>
    <font>
      <b/>
      <sz val="12"/>
      <name val="Century Gothic"/>
      <family val="2"/>
    </font>
    <font>
      <sz val="20"/>
      <color theme="1"/>
      <name val="Century Gothic"/>
      <family val="2"/>
    </font>
    <font>
      <u/>
      <sz val="18"/>
      <color theme="1"/>
      <name val="Century Gothic"/>
      <family val="2"/>
    </font>
    <font>
      <i/>
      <u/>
      <sz val="18"/>
      <color theme="1"/>
      <name val="Century Gothic"/>
      <family val="2"/>
    </font>
    <font>
      <sz val="14"/>
      <color theme="1"/>
      <name val="Century Gothic"/>
      <family val="2"/>
    </font>
    <font>
      <sz val="16"/>
      <color theme="1"/>
      <name val="Calibri"/>
      <family val="2"/>
      <scheme val="minor"/>
    </font>
    <font>
      <u/>
      <sz val="14"/>
      <color theme="1"/>
      <name val="Century Gothic"/>
      <family val="2"/>
    </font>
    <font>
      <b/>
      <sz val="20"/>
      <name val="Century Gothic"/>
      <family val="2"/>
    </font>
    <font>
      <b/>
      <sz val="15"/>
      <color theme="0"/>
      <name val="Century Gothic"/>
      <family val="2"/>
    </font>
    <font>
      <sz val="14"/>
      <name val="Century Gothic"/>
      <family val="2"/>
    </font>
    <font>
      <b/>
      <sz val="18"/>
      <color theme="1"/>
      <name val="Century Gothic"/>
      <family val="2"/>
      <charset val="2"/>
    </font>
    <font>
      <b/>
      <sz val="56"/>
      <color rgb="FFFF0000"/>
      <name val="Wingdings"/>
      <charset val="2"/>
    </font>
    <font>
      <i/>
      <sz val="20"/>
      <color theme="1"/>
      <name val="Century Gothic"/>
      <family val="2"/>
    </font>
    <font>
      <b/>
      <sz val="16"/>
      <color rgb="FF548A3D"/>
      <name val="Century Gothic"/>
      <family val="2"/>
    </font>
    <font>
      <b/>
      <sz val="11"/>
      <color theme="1"/>
      <name val="Century Gothic"/>
      <family val="2"/>
      <charset val="2"/>
    </font>
    <font>
      <b/>
      <sz val="28"/>
      <color theme="1"/>
      <name val="Calibri"/>
      <family val="2"/>
      <scheme val="minor"/>
    </font>
    <font>
      <b/>
      <u/>
      <sz val="18"/>
      <name val="Century Gothic"/>
      <family val="2"/>
    </font>
    <font>
      <b/>
      <u/>
      <sz val="16"/>
      <color theme="1"/>
      <name val="Century Gothic"/>
      <family val="2"/>
    </font>
    <font>
      <sz val="24"/>
      <color theme="1"/>
      <name val="Calibri"/>
      <family val="2"/>
      <scheme val="minor"/>
    </font>
    <font>
      <u/>
      <sz val="11"/>
      <color theme="10"/>
      <name val="Calibri"/>
      <family val="2"/>
      <scheme val="minor"/>
    </font>
    <font>
      <b/>
      <sz val="26"/>
      <color rgb="FF548A3D"/>
      <name val="Century Gothic"/>
      <family val="2"/>
    </font>
    <font>
      <b/>
      <u/>
      <sz val="20"/>
      <name val="Century Gothic"/>
      <family val="2"/>
    </font>
    <font>
      <sz val="8"/>
      <color theme="1"/>
      <name val="Century Gothic"/>
      <family val="2"/>
    </font>
    <font>
      <b/>
      <sz val="24"/>
      <color theme="1"/>
      <name val="Century Gothic"/>
      <family val="2"/>
    </font>
    <font>
      <sz val="11"/>
      <name val="Century Gothic"/>
      <family val="2"/>
    </font>
    <font>
      <sz val="11"/>
      <color theme="10"/>
      <name val="Calibri"/>
      <family val="2"/>
      <scheme val="minor"/>
    </font>
    <font>
      <sz val="11"/>
      <color theme="10"/>
      <name val="Century Gothic"/>
      <family val="2"/>
    </font>
    <font>
      <b/>
      <i/>
      <sz val="14"/>
      <color rgb="FFFF0000"/>
      <name val="Century Gothic"/>
      <family val="2"/>
    </font>
    <font>
      <b/>
      <sz val="12"/>
      <color rgb="FFFF0000"/>
      <name val="Century Gothic"/>
      <family val="2"/>
    </font>
    <font>
      <b/>
      <sz val="11"/>
      <color rgb="FFFF0000"/>
      <name val="Century Gothic"/>
      <family val="2"/>
    </font>
    <font>
      <b/>
      <u/>
      <sz val="12"/>
      <color rgb="FFFF0000"/>
      <name val="Century Gothic"/>
      <family val="2"/>
    </font>
    <font>
      <b/>
      <u/>
      <sz val="11"/>
      <color rgb="FFFF0000"/>
      <name val="Century Gothic"/>
      <family val="2"/>
    </font>
    <font>
      <b/>
      <sz val="18"/>
      <color rgb="FFFF0000"/>
      <name val="Century Gothic"/>
      <family val="2"/>
    </font>
    <font>
      <b/>
      <i/>
      <sz val="48"/>
      <color rgb="FFFF0000"/>
      <name val="Century Gothic"/>
      <family val="2"/>
    </font>
    <font>
      <b/>
      <u/>
      <sz val="20"/>
      <color rgb="FFFF0000"/>
      <name val="Century Gothic"/>
      <family val="2"/>
    </font>
    <font>
      <b/>
      <sz val="20"/>
      <color rgb="FFFF0000"/>
      <name val="Century Gothic"/>
      <family val="2"/>
    </font>
    <font>
      <b/>
      <u/>
      <sz val="20"/>
      <color theme="0"/>
      <name val="Century Gothic"/>
      <family val="2"/>
    </font>
    <font>
      <b/>
      <sz val="22"/>
      <color rgb="FF0033CC"/>
      <name val="Century Gothic"/>
      <family val="2"/>
    </font>
    <font>
      <b/>
      <sz val="48"/>
      <color rgb="FFFF0000"/>
      <name val="Wingdings"/>
      <charset val="2"/>
    </font>
    <font>
      <b/>
      <sz val="110"/>
      <color rgb="FFFF0000"/>
      <name val="Wingdings"/>
      <charset val="2"/>
    </font>
    <font>
      <b/>
      <u/>
      <sz val="26"/>
      <color rgb="FF548A3D"/>
      <name val="Century Gothic"/>
      <family val="2"/>
    </font>
    <font>
      <b/>
      <u/>
      <sz val="14"/>
      <color rgb="FFFF3B3B"/>
      <name val="Century Gothic"/>
      <family val="2"/>
    </font>
  </fonts>
  <fills count="15">
    <fill>
      <patternFill patternType="none"/>
    </fill>
    <fill>
      <patternFill patternType="gray125"/>
    </fill>
    <fill>
      <patternFill patternType="solid">
        <fgColor rgb="FFFF3B3B"/>
        <bgColor indexed="64"/>
      </patternFill>
    </fill>
    <fill>
      <patternFill patternType="solid">
        <fgColor theme="7" tint="0.79998168889431442"/>
        <bgColor indexed="64"/>
      </patternFill>
    </fill>
    <fill>
      <patternFill patternType="solid">
        <fgColor rgb="FF548A3D"/>
        <bgColor indexed="64"/>
      </patternFill>
    </fill>
    <fill>
      <patternFill patternType="solid">
        <fgColor theme="2"/>
        <bgColor indexed="64"/>
      </patternFill>
    </fill>
    <fill>
      <patternFill patternType="solid">
        <fgColor rgb="FFEC9134"/>
        <bgColor indexed="64"/>
      </patternFill>
    </fill>
    <fill>
      <patternFill patternType="solid">
        <fgColor rgb="FF444747"/>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00B050"/>
        <bgColor indexed="64"/>
      </patternFill>
    </fill>
  </fills>
  <borders count="40">
    <border>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9" fillId="0" borderId="0" applyNumberFormat="0" applyFill="0" applyBorder="0" applyAlignment="0" applyProtection="0"/>
  </cellStyleXfs>
  <cellXfs count="256">
    <xf numFmtId="0" fontId="0" fillId="0" borderId="0" xfId="0"/>
    <xf numFmtId="0" fontId="2" fillId="0" borderId="0" xfId="0" applyFont="1"/>
    <xf numFmtId="0" fontId="5" fillId="0" borderId="0" xfId="0" applyFont="1" applyAlignment="1">
      <alignment horizontal="center" vertical="center" wrapText="1"/>
    </xf>
    <xf numFmtId="166" fontId="5" fillId="0" borderId="0" xfId="1" applyNumberFormat="1" applyFont="1" applyFill="1" applyBorder="1" applyAlignment="1">
      <alignment vertical="center"/>
    </xf>
    <xf numFmtId="166" fontId="5" fillId="0" borderId="14" xfId="1" applyNumberFormat="1" applyFont="1" applyBorder="1" applyAlignment="1">
      <alignment vertical="center"/>
    </xf>
    <xf numFmtId="166" fontId="10" fillId="0" borderId="0" xfId="1" applyNumberFormat="1" applyFont="1" applyFill="1" applyBorder="1" applyAlignment="1">
      <alignment vertical="center"/>
    </xf>
    <xf numFmtId="166" fontId="2" fillId="0" borderId="0" xfId="1" applyNumberFormat="1" applyFont="1" applyFill="1" applyBorder="1" applyAlignment="1">
      <alignment vertical="center"/>
    </xf>
    <xf numFmtId="165" fontId="3" fillId="0" borderId="0" xfId="0" applyNumberFormat="1" applyFont="1" applyAlignment="1">
      <alignment horizontal="right"/>
    </xf>
    <xf numFmtId="166" fontId="5" fillId="0" borderId="14" xfId="1" applyNumberFormat="1" applyFont="1" applyBorder="1" applyAlignment="1" applyProtection="1">
      <alignment horizontal="right" vertical="center"/>
    </xf>
    <xf numFmtId="166" fontId="10" fillId="0" borderId="10" xfId="1" applyNumberFormat="1" applyFont="1" applyBorder="1" applyAlignment="1" applyProtection="1">
      <alignment horizontal="right" vertical="center"/>
    </xf>
    <xf numFmtId="0" fontId="5" fillId="0" borderId="0" xfId="0" applyFont="1"/>
    <xf numFmtId="166" fontId="8" fillId="0" borderId="0" xfId="1" applyNumberFormat="1" applyFont="1" applyAlignment="1">
      <alignment vertical="center"/>
    </xf>
    <xf numFmtId="166" fontId="15" fillId="0" borderId="0" xfId="1" applyNumberFormat="1" applyFont="1" applyAlignment="1">
      <alignment vertical="center"/>
    </xf>
    <xf numFmtId="166" fontId="13" fillId="0" borderId="0" xfId="1" applyNumberFormat="1" applyFont="1" applyAlignment="1">
      <alignment vertical="center"/>
    </xf>
    <xf numFmtId="0" fontId="2" fillId="0" borderId="0" xfId="0" applyFont="1" applyAlignment="1">
      <alignment vertical="center"/>
    </xf>
    <xf numFmtId="0" fontId="12" fillId="0" borderId="0" xfId="0" applyFont="1" applyAlignment="1">
      <alignment horizontal="center" vertical="top"/>
    </xf>
    <xf numFmtId="0" fontId="6" fillId="0" borderId="0" xfId="0" applyFont="1"/>
    <xf numFmtId="0" fontId="29" fillId="9" borderId="6" xfId="0" applyFont="1" applyFill="1" applyBorder="1" applyAlignment="1">
      <alignment vertical="center"/>
    </xf>
    <xf numFmtId="0" fontId="8" fillId="0" borderId="7" xfId="0" applyFont="1" applyBorder="1" applyAlignment="1">
      <alignment vertical="center"/>
    </xf>
    <xf numFmtId="0" fontId="8" fillId="0" borderId="14" xfId="0" applyFont="1" applyBorder="1" applyAlignment="1">
      <alignment horizontal="center" vertical="center" wrapText="1"/>
    </xf>
    <xf numFmtId="0" fontId="15" fillId="4" borderId="25"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8" fillId="0" borderId="10" xfId="0" applyFont="1" applyBorder="1" applyAlignment="1">
      <alignment horizontal="center" vertical="center" wrapText="1"/>
    </xf>
    <xf numFmtId="0" fontId="15" fillId="7" borderId="14" xfId="0" applyFont="1" applyFill="1" applyBorder="1" applyAlignment="1">
      <alignment horizontal="center" vertical="center" wrapText="1"/>
    </xf>
    <xf numFmtId="0" fontId="0" fillId="0" borderId="0" xfId="0" applyAlignment="1">
      <alignment wrapText="1"/>
    </xf>
    <xf numFmtId="166" fontId="5" fillId="0" borderId="22" xfId="1" applyNumberFormat="1" applyFont="1" applyFill="1" applyBorder="1" applyAlignment="1">
      <alignment horizontal="center" vertical="center"/>
    </xf>
    <xf numFmtId="0" fontId="34" fillId="0" borderId="22" xfId="0" applyFont="1" applyBorder="1" applyAlignment="1">
      <alignment vertical="center" wrapText="1"/>
    </xf>
    <xf numFmtId="166" fontId="5" fillId="0" borderId="0" xfId="1" applyNumberFormat="1" applyFont="1" applyFill="1" applyBorder="1" applyAlignment="1">
      <alignment horizontal="center" vertical="center"/>
    </xf>
    <xf numFmtId="0" fontId="4" fillId="0" borderId="0" xfId="0" applyFont="1" applyAlignment="1">
      <alignment vertical="center"/>
    </xf>
    <xf numFmtId="0" fontId="31" fillId="0" borderId="0" xfId="0" applyFont="1" applyAlignment="1">
      <alignment vertical="center"/>
    </xf>
    <xf numFmtId="0" fontId="8" fillId="0" borderId="0" xfId="0" applyFont="1" applyAlignment="1">
      <alignment horizontal="center" vertical="center" wrapText="1"/>
    </xf>
    <xf numFmtId="0" fontId="35" fillId="0" borderId="0" xfId="0" applyFont="1" applyAlignment="1">
      <alignment horizontal="center" vertical="center"/>
    </xf>
    <xf numFmtId="166" fontId="9" fillId="0" borderId="14" xfId="1" applyNumberFormat="1" applyFont="1" applyFill="1" applyBorder="1" applyAlignment="1" applyProtection="1">
      <alignment horizontal="center" vertical="center"/>
    </xf>
    <xf numFmtId="0" fontId="34" fillId="0" borderId="14" xfId="0" applyFont="1" applyBorder="1" applyAlignment="1">
      <alignment horizontal="center" vertical="center"/>
    </xf>
    <xf numFmtId="166" fontId="38" fillId="2" borderId="6" xfId="1" applyNumberFormat="1" applyFont="1" applyFill="1" applyBorder="1" applyAlignment="1" applyProtection="1">
      <alignment horizontal="center" vertical="center" wrapText="1"/>
    </xf>
    <xf numFmtId="0" fontId="34" fillId="0" borderId="14" xfId="0" applyFont="1" applyBorder="1" applyAlignment="1">
      <alignment horizontal="left" vertical="center" wrapText="1"/>
    </xf>
    <xf numFmtId="0" fontId="34" fillId="0" borderId="22" xfId="0" applyFont="1" applyBorder="1" applyAlignment="1">
      <alignment horizontal="left" vertical="center" wrapText="1"/>
    </xf>
    <xf numFmtId="0" fontId="34" fillId="0" borderId="22" xfId="0" applyFont="1" applyBorder="1" applyAlignment="1">
      <alignment horizontal="center" vertical="center"/>
    </xf>
    <xf numFmtId="0" fontId="14" fillId="0" borderId="6" xfId="0" applyFont="1" applyBorder="1" applyAlignment="1">
      <alignment vertical="center" wrapText="1"/>
    </xf>
    <xf numFmtId="0" fontId="34" fillId="0" borderId="6" xfId="0" applyFont="1" applyBorder="1" applyAlignment="1">
      <alignment horizontal="center" vertical="center" wrapText="1"/>
    </xf>
    <xf numFmtId="166" fontId="9" fillId="0" borderId="6" xfId="1" applyNumberFormat="1" applyFont="1" applyFill="1" applyBorder="1" applyAlignment="1" applyProtection="1">
      <alignment horizontal="center" vertical="center" wrapText="1"/>
    </xf>
    <xf numFmtId="166" fontId="37" fillId="11" borderId="6" xfId="1" applyNumberFormat="1" applyFont="1" applyFill="1" applyBorder="1" applyAlignment="1" applyProtection="1">
      <alignment horizontal="center" vertical="center" wrapText="1"/>
    </xf>
    <xf numFmtId="166" fontId="5" fillId="11" borderId="14" xfId="1" applyNumberFormat="1" applyFont="1" applyFill="1" applyBorder="1" applyAlignment="1" applyProtection="1">
      <alignment horizontal="center" vertical="center"/>
    </xf>
    <xf numFmtId="166" fontId="5" fillId="11" borderId="6" xfId="1" applyNumberFormat="1" applyFont="1" applyFill="1" applyBorder="1" applyAlignment="1" applyProtection="1">
      <alignment horizontal="center" vertical="center"/>
    </xf>
    <xf numFmtId="0" fontId="14" fillId="0" borderId="22" xfId="0" applyFont="1" applyBorder="1" applyAlignment="1">
      <alignment vertical="center"/>
    </xf>
    <xf numFmtId="0" fontId="14" fillId="0" borderId="6" xfId="0" applyFont="1" applyBorder="1" applyAlignment="1">
      <alignment vertical="center"/>
    </xf>
    <xf numFmtId="166" fontId="37" fillId="11" borderId="21" xfId="1" applyNumberFormat="1" applyFont="1" applyFill="1" applyBorder="1" applyAlignment="1" applyProtection="1">
      <alignment horizontal="center" vertical="center" wrapText="1"/>
    </xf>
    <xf numFmtId="166" fontId="38" fillId="2" borderId="21" xfId="1" applyNumberFormat="1" applyFont="1" applyFill="1" applyBorder="1" applyAlignment="1" applyProtection="1">
      <alignment horizontal="center" vertical="center" wrapText="1"/>
    </xf>
    <xf numFmtId="166" fontId="39" fillId="0" borderId="6" xfId="1" applyNumberFormat="1" applyFont="1" applyFill="1" applyBorder="1" applyAlignment="1" applyProtection="1">
      <alignment horizontal="center" vertical="center" wrapText="1"/>
    </xf>
    <xf numFmtId="0" fontId="34" fillId="0" borderId="6" xfId="0" applyFont="1" applyBorder="1" applyAlignment="1">
      <alignment vertical="center" wrapText="1"/>
    </xf>
    <xf numFmtId="166" fontId="5" fillId="11" borderId="22" xfId="1" applyNumberFormat="1" applyFont="1" applyFill="1" applyBorder="1" applyAlignment="1">
      <alignment horizontal="center" vertical="center"/>
    </xf>
    <xf numFmtId="166" fontId="14" fillId="0" borderId="8" xfId="1" applyNumberFormat="1" applyFont="1" applyFill="1" applyBorder="1" applyAlignment="1">
      <alignment horizontal="center" vertical="center"/>
    </xf>
    <xf numFmtId="0" fontId="5" fillId="0" borderId="11" xfId="0" applyFont="1" applyBorder="1" applyAlignment="1">
      <alignment horizontal="center" vertical="center"/>
    </xf>
    <xf numFmtId="0" fontId="12" fillId="0" borderId="0" xfId="0" applyFont="1" applyAlignment="1">
      <alignment vertical="top" wrapText="1"/>
    </xf>
    <xf numFmtId="0" fontId="5" fillId="0" borderId="0" xfId="0" applyFont="1" applyAlignment="1">
      <alignment horizontal="center" vertical="center"/>
    </xf>
    <xf numFmtId="0" fontId="5" fillId="0" borderId="11" xfId="0" applyFont="1" applyBorder="1" applyAlignment="1">
      <alignment horizontal="center" vertical="center" wrapText="1"/>
    </xf>
    <xf numFmtId="166" fontId="10" fillId="0" borderId="10" xfId="1" applyNumberFormat="1" applyFont="1" applyFill="1" applyBorder="1" applyAlignment="1">
      <alignment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2" fillId="0" borderId="19" xfId="0" applyFont="1" applyBorder="1"/>
    <xf numFmtId="0" fontId="7" fillId="0" borderId="19" xfId="0" applyFont="1" applyBorder="1"/>
    <xf numFmtId="165" fontId="30" fillId="0" borderId="11" xfId="0" applyNumberFormat="1" applyFont="1" applyBorder="1" applyAlignment="1">
      <alignment vertical="center" wrapText="1"/>
    </xf>
    <xf numFmtId="166" fontId="22" fillId="0" borderId="11" xfId="1" applyNumberFormat="1" applyFont="1" applyFill="1" applyBorder="1" applyAlignment="1">
      <alignment horizontal="center" vertical="center" wrapText="1"/>
    </xf>
    <xf numFmtId="0" fontId="23" fillId="0" borderId="0" xfId="0" applyFont="1" applyAlignment="1">
      <alignment horizontal="center" vertical="center" textRotation="90" wrapText="1"/>
    </xf>
    <xf numFmtId="0" fontId="23" fillId="0" borderId="0" xfId="0" applyFont="1" applyAlignment="1">
      <alignment vertical="center" textRotation="255"/>
    </xf>
    <xf numFmtId="0" fontId="5" fillId="0" borderId="0" xfId="0" applyFont="1" applyAlignment="1">
      <alignment vertical="center" textRotation="255"/>
    </xf>
    <xf numFmtId="0" fontId="6" fillId="0" borderId="0" xfId="0" applyFont="1" applyAlignment="1">
      <alignment horizontal="left" vertical="top" wrapText="1"/>
    </xf>
    <xf numFmtId="0" fontId="22" fillId="12" borderId="14" xfId="0" applyFont="1" applyFill="1" applyBorder="1" applyAlignment="1">
      <alignment horizontal="center" vertical="center" wrapText="1"/>
    </xf>
    <xf numFmtId="0" fontId="22" fillId="0" borderId="0" xfId="0" applyFont="1"/>
    <xf numFmtId="0" fontId="34" fillId="0" borderId="0" xfId="0" applyFont="1" applyAlignment="1">
      <alignment vertical="center" wrapText="1"/>
    </xf>
    <xf numFmtId="166" fontId="14" fillId="0" borderId="0" xfId="1" applyNumberFormat="1" applyFont="1" applyFill="1" applyBorder="1" applyAlignment="1">
      <alignment horizontal="center" vertical="center"/>
    </xf>
    <xf numFmtId="0" fontId="48" fillId="0" borderId="0" xfId="0" applyFont="1" applyAlignment="1">
      <alignment vertical="top"/>
    </xf>
    <xf numFmtId="166" fontId="10" fillId="6" borderId="6" xfId="1" applyNumberFormat="1" applyFont="1" applyFill="1" applyBorder="1" applyAlignment="1" applyProtection="1">
      <alignment horizontal="center" vertical="center"/>
    </xf>
    <xf numFmtId="166" fontId="5" fillId="0" borderId="14" xfId="1" applyNumberFormat="1" applyFont="1" applyBorder="1" applyAlignment="1" applyProtection="1">
      <alignment horizontal="center" vertical="center"/>
    </xf>
    <xf numFmtId="166" fontId="10" fillId="0" borderId="10" xfId="1" applyNumberFormat="1" applyFont="1" applyBorder="1" applyAlignment="1" applyProtection="1">
      <alignment horizontal="center" vertical="center"/>
    </xf>
    <xf numFmtId="166" fontId="5" fillId="0" borderId="11" xfId="1" applyNumberFormat="1" applyFont="1" applyBorder="1" applyAlignment="1">
      <alignment vertical="center"/>
    </xf>
    <xf numFmtId="164" fontId="5" fillId="0" borderId="14" xfId="1" applyNumberFormat="1" applyFont="1" applyBorder="1" applyAlignment="1">
      <alignment vertical="center"/>
    </xf>
    <xf numFmtId="0" fontId="2" fillId="0" borderId="14" xfId="0" applyFont="1" applyBorder="1"/>
    <xf numFmtId="0" fontId="53" fillId="11" borderId="6" xfId="0" applyFont="1" applyFill="1" applyBorder="1" applyAlignment="1">
      <alignment horizontal="center" vertical="center"/>
    </xf>
    <xf numFmtId="0" fontId="53" fillId="11" borderId="21" xfId="0" applyFont="1" applyFill="1" applyBorder="1" applyAlignment="1">
      <alignment horizontal="center" vertical="center"/>
    </xf>
    <xf numFmtId="166" fontId="10" fillId="4" borderId="22" xfId="1" applyNumberFormat="1" applyFont="1" applyFill="1" applyBorder="1" applyAlignment="1" applyProtection="1">
      <alignment horizontal="center" vertical="center"/>
    </xf>
    <xf numFmtId="166" fontId="10" fillId="7" borderId="6" xfId="1" applyNumberFormat="1" applyFont="1" applyFill="1" applyBorder="1" applyAlignment="1" applyProtection="1">
      <alignment horizontal="center" vertical="center"/>
    </xf>
    <xf numFmtId="166" fontId="10" fillId="4" borderId="16" xfId="1" applyNumberFormat="1" applyFont="1" applyFill="1" applyBorder="1" applyAlignment="1" applyProtection="1">
      <alignment horizontal="center" vertical="center"/>
    </xf>
    <xf numFmtId="166" fontId="10" fillId="7" borderId="16" xfId="1" applyNumberFormat="1" applyFont="1" applyFill="1" applyBorder="1" applyAlignment="1" applyProtection="1">
      <alignment horizontal="center" vertical="center"/>
    </xf>
    <xf numFmtId="166" fontId="10" fillId="6" borderId="6" xfId="1" applyNumberFormat="1" applyFont="1" applyFill="1" applyBorder="1" applyAlignment="1">
      <alignment horizontal="center" vertical="center"/>
    </xf>
    <xf numFmtId="166" fontId="10" fillId="4" borderId="6" xfId="1" applyNumberFormat="1" applyFont="1" applyFill="1" applyBorder="1" applyAlignment="1">
      <alignment horizontal="center" vertical="center"/>
    </xf>
    <xf numFmtId="166" fontId="10" fillId="0" borderId="0" xfId="1" applyNumberFormat="1" applyFont="1" applyBorder="1" applyAlignment="1">
      <alignment horizontal="center" vertical="center"/>
    </xf>
    <xf numFmtId="166" fontId="10" fillId="7" borderId="6" xfId="1" applyNumberFormat="1" applyFont="1" applyFill="1" applyBorder="1" applyAlignment="1">
      <alignment horizontal="center" vertical="center"/>
    </xf>
    <xf numFmtId="166" fontId="5" fillId="0" borderId="11" xfId="1" applyNumberFormat="1" applyFont="1" applyBorder="1" applyAlignment="1">
      <alignment horizontal="center" vertical="center"/>
    </xf>
    <xf numFmtId="166" fontId="10" fillId="6" borderId="16" xfId="1" applyNumberFormat="1" applyFont="1" applyFill="1" applyBorder="1" applyAlignment="1" applyProtection="1">
      <alignment horizontal="center" vertical="center"/>
    </xf>
    <xf numFmtId="166" fontId="15" fillId="6" borderId="13" xfId="1" applyNumberFormat="1" applyFont="1" applyFill="1" applyBorder="1" applyAlignment="1">
      <alignment horizontal="center" vertical="center"/>
    </xf>
    <xf numFmtId="0" fontId="2" fillId="0" borderId="0" xfId="0" applyFont="1" applyAlignment="1">
      <alignment horizontal="center"/>
    </xf>
    <xf numFmtId="166" fontId="15" fillId="4" borderId="13" xfId="1" applyNumberFormat="1" applyFont="1" applyFill="1" applyBorder="1" applyAlignment="1">
      <alignment horizontal="center" vertical="center"/>
    </xf>
    <xf numFmtId="166" fontId="14" fillId="0" borderId="0" xfId="1" applyNumberFormat="1" applyFont="1" applyAlignment="1">
      <alignment horizontal="center" vertical="center"/>
    </xf>
    <xf numFmtId="166" fontId="15" fillId="7" borderId="13" xfId="1" applyNumberFormat="1" applyFont="1" applyFill="1" applyBorder="1" applyAlignment="1">
      <alignment horizontal="center" vertical="center"/>
    </xf>
    <xf numFmtId="166" fontId="10" fillId="6" borderId="13" xfId="1" applyNumberFormat="1" applyFont="1" applyFill="1" applyBorder="1" applyAlignment="1">
      <alignment horizontal="center" vertical="center"/>
    </xf>
    <xf numFmtId="166" fontId="10" fillId="4" borderId="13" xfId="1" applyNumberFormat="1" applyFont="1" applyFill="1" applyBorder="1" applyAlignment="1">
      <alignment horizontal="center" vertical="center"/>
    </xf>
    <xf numFmtId="166" fontId="10" fillId="7" borderId="13" xfId="1" applyNumberFormat="1" applyFont="1" applyFill="1" applyBorder="1" applyAlignment="1">
      <alignment horizontal="center" vertical="center"/>
    </xf>
    <xf numFmtId="166" fontId="13" fillId="6" borderId="6" xfId="1" applyNumberFormat="1" applyFont="1" applyFill="1" applyBorder="1" applyAlignment="1">
      <alignment horizontal="center" vertical="center"/>
    </xf>
    <xf numFmtId="166" fontId="13" fillId="4" borderId="6" xfId="1" applyNumberFormat="1" applyFont="1" applyFill="1" applyBorder="1" applyAlignment="1">
      <alignment horizontal="center" vertical="center"/>
    </xf>
    <xf numFmtId="166" fontId="13" fillId="7" borderId="6" xfId="1" applyNumberFormat="1" applyFont="1" applyFill="1" applyBorder="1" applyAlignment="1">
      <alignment horizontal="center" vertical="center"/>
    </xf>
    <xf numFmtId="166" fontId="22" fillId="12" borderId="13" xfId="1" applyNumberFormat="1" applyFont="1" applyFill="1" applyBorder="1" applyAlignment="1">
      <alignment horizontal="center" vertical="center"/>
    </xf>
    <xf numFmtId="166" fontId="9" fillId="12" borderId="13" xfId="1" applyNumberFormat="1" applyFont="1" applyFill="1" applyBorder="1" applyAlignment="1">
      <alignment horizontal="center" vertical="center"/>
    </xf>
    <xf numFmtId="166" fontId="21" fillId="12" borderId="6" xfId="1" applyNumberFormat="1" applyFont="1" applyFill="1" applyBorder="1" applyAlignment="1">
      <alignment horizontal="center" vertical="center"/>
    </xf>
    <xf numFmtId="166" fontId="5" fillId="12" borderId="6" xfId="1" applyNumberFormat="1" applyFont="1" applyFill="1" applyBorder="1" applyAlignment="1">
      <alignment horizontal="center" vertical="center"/>
    </xf>
    <xf numFmtId="166" fontId="5" fillId="12" borderId="22" xfId="1" applyNumberFormat="1" applyFont="1" applyFill="1" applyBorder="1" applyAlignment="1">
      <alignment horizontal="center" vertical="center"/>
    </xf>
    <xf numFmtId="166" fontId="5" fillId="12" borderId="16" xfId="1" applyNumberFormat="1"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25" fillId="5" borderId="9" xfId="0" applyFont="1" applyFill="1" applyBorder="1" applyAlignment="1">
      <alignment horizontal="center" vertical="center"/>
    </xf>
    <xf numFmtId="0" fontId="35" fillId="8" borderId="4" xfId="0" applyFont="1" applyFill="1" applyBorder="1" applyAlignment="1">
      <alignment horizontal="center" vertical="center"/>
    </xf>
    <xf numFmtId="0" fontId="35" fillId="8" borderId="17" xfId="0" applyFont="1" applyFill="1" applyBorder="1" applyAlignment="1">
      <alignment horizontal="center" vertical="center"/>
    </xf>
    <xf numFmtId="0" fontId="25" fillId="8" borderId="18" xfId="0" applyFont="1" applyFill="1" applyBorder="1" applyAlignment="1">
      <alignment horizontal="center" vertical="center" wrapText="1"/>
    </xf>
    <xf numFmtId="0" fontId="25" fillId="8" borderId="20" xfId="0" applyFont="1" applyFill="1" applyBorder="1" applyAlignment="1">
      <alignment horizontal="center" vertical="center" wrapText="1"/>
    </xf>
    <xf numFmtId="49" fontId="40" fillId="13" borderId="0" xfId="1" applyNumberFormat="1" applyFont="1" applyFill="1" applyBorder="1" applyAlignment="1">
      <alignment horizontal="center" vertical="center" wrapText="1"/>
    </xf>
    <xf numFmtId="0" fontId="50" fillId="0" borderId="0" xfId="0" applyFont="1" applyAlignment="1">
      <alignment horizontal="center" vertical="top" wrapText="1"/>
    </xf>
    <xf numFmtId="0" fontId="50" fillId="0" borderId="0" xfId="0" applyFont="1" applyAlignment="1">
      <alignment horizontal="center" vertical="top"/>
    </xf>
    <xf numFmtId="0" fontId="4" fillId="11" borderId="30" xfId="0" applyFont="1" applyFill="1" applyBorder="1" applyAlignment="1">
      <alignment horizontal="center" vertical="center"/>
    </xf>
    <xf numFmtId="0" fontId="4" fillId="11" borderId="31" xfId="0" applyFont="1" applyFill="1" applyBorder="1" applyAlignment="1">
      <alignment horizontal="center" vertical="center"/>
    </xf>
    <xf numFmtId="0" fontId="4" fillId="11" borderId="32" xfId="0" applyFont="1" applyFill="1" applyBorder="1" applyAlignment="1">
      <alignment horizontal="center" vertical="center"/>
    </xf>
    <xf numFmtId="0" fontId="42" fillId="11" borderId="33" xfId="0" applyFont="1" applyFill="1" applyBorder="1" applyAlignment="1">
      <alignment horizontal="center" vertical="center" wrapText="1"/>
    </xf>
    <xf numFmtId="0" fontId="42" fillId="11" borderId="34" xfId="0" applyFont="1" applyFill="1" applyBorder="1" applyAlignment="1">
      <alignment horizontal="center" vertical="center" wrapText="1"/>
    </xf>
    <xf numFmtId="0" fontId="42" fillId="11" borderId="35"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9" xfId="0" applyFont="1" applyFill="1" applyBorder="1" applyAlignment="1">
      <alignment horizontal="center" vertical="center"/>
    </xf>
    <xf numFmtId="0" fontId="6" fillId="0" borderId="0" xfId="0" applyFont="1" applyAlignment="1">
      <alignment horizontal="left" vertical="top" wrapText="1"/>
    </xf>
    <xf numFmtId="0" fontId="44" fillId="9" borderId="18" xfId="0" applyFont="1" applyFill="1" applyBorder="1" applyAlignment="1">
      <alignment horizontal="center" vertical="center" wrapText="1"/>
    </xf>
    <xf numFmtId="0" fontId="44" fillId="9" borderId="20"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4" xfId="0" applyFont="1" applyFill="1" applyBorder="1" applyAlignment="1">
      <alignment horizontal="center" vertical="center" wrapText="1"/>
    </xf>
    <xf numFmtId="0" fontId="44" fillId="9" borderId="17" xfId="0" applyFont="1" applyFill="1" applyBorder="1" applyAlignment="1">
      <alignment horizontal="center" vertical="center" wrapText="1"/>
    </xf>
    <xf numFmtId="0" fontId="39" fillId="0" borderId="7" xfId="2" applyFont="1" applyBorder="1" applyAlignment="1">
      <alignment horizontal="center" vertical="center" wrapText="1"/>
    </xf>
    <xf numFmtId="0" fontId="54" fillId="0" borderId="7" xfId="2" applyFont="1" applyBorder="1" applyAlignment="1">
      <alignment horizontal="center" vertical="center" wrapText="1"/>
    </xf>
    <xf numFmtId="0" fontId="54" fillId="0" borderId="8" xfId="2" applyFont="1" applyBorder="1" applyAlignment="1">
      <alignment horizontal="center" vertical="center" wrapText="1"/>
    </xf>
    <xf numFmtId="0" fontId="54" fillId="0" borderId="9" xfId="2" applyFont="1" applyBorder="1" applyAlignment="1">
      <alignment horizontal="center" vertical="center" wrapText="1"/>
    </xf>
    <xf numFmtId="0" fontId="55" fillId="0" borderId="3" xfId="2" applyFont="1" applyBorder="1" applyAlignment="1">
      <alignment horizontal="center" vertical="center" wrapText="1"/>
    </xf>
    <xf numFmtId="0" fontId="55" fillId="0" borderId="24" xfId="2" applyFont="1" applyBorder="1" applyAlignment="1">
      <alignment horizontal="center" vertical="center" wrapText="1"/>
    </xf>
    <xf numFmtId="0" fontId="55" fillId="0" borderId="29" xfId="2" applyFont="1" applyBorder="1" applyAlignment="1">
      <alignment horizontal="center" vertical="center" wrapText="1"/>
    </xf>
    <xf numFmtId="0" fontId="14" fillId="5" borderId="18" xfId="0" applyFont="1" applyFill="1" applyBorder="1" applyAlignment="1">
      <alignment horizontal="center" vertical="center"/>
    </xf>
    <xf numFmtId="0" fontId="14" fillId="5" borderId="19" xfId="0" applyFont="1" applyFill="1" applyBorder="1" applyAlignment="1">
      <alignment horizontal="center" vertical="center"/>
    </xf>
    <xf numFmtId="0" fontId="14" fillId="5" borderId="20" xfId="0" applyFont="1" applyFill="1" applyBorder="1" applyAlignment="1">
      <alignment horizontal="center" vertical="center"/>
    </xf>
    <xf numFmtId="0" fontId="24" fillId="0" borderId="0" xfId="0" applyFont="1" applyAlignment="1">
      <alignment horizontal="left" vertical="top" wrapText="1"/>
    </xf>
    <xf numFmtId="0" fontId="9" fillId="12" borderId="21" xfId="0" applyFont="1" applyFill="1" applyBorder="1" applyAlignment="1">
      <alignment horizontal="center" vertical="center" wrapText="1"/>
    </xf>
    <xf numFmtId="0" fontId="9" fillId="12" borderId="22"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55" fillId="0" borderId="8" xfId="2" applyFont="1" applyBorder="1" applyAlignment="1">
      <alignment horizontal="center" vertical="center" wrapText="1"/>
    </xf>
    <xf numFmtId="0" fontId="55" fillId="0" borderId="9" xfId="2" applyFont="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4" fillId="10" borderId="36" xfId="0" applyFont="1" applyFill="1" applyBorder="1" applyAlignment="1">
      <alignment horizontal="center" vertical="center" wrapText="1"/>
    </xf>
    <xf numFmtId="0" fontId="14" fillId="10" borderId="37" xfId="0" applyFont="1" applyFill="1" applyBorder="1" applyAlignment="1">
      <alignment horizontal="center" vertical="center" wrapText="1"/>
    </xf>
    <xf numFmtId="0" fontId="14" fillId="10" borderId="38" xfId="0" applyFont="1" applyFill="1" applyBorder="1" applyAlignment="1">
      <alignment horizontal="center" vertical="center" wrapText="1"/>
    </xf>
    <xf numFmtId="0" fontId="56" fillId="0" borderId="7" xfId="2" applyFont="1" applyBorder="1" applyAlignment="1">
      <alignment horizontal="center" vertical="center" wrapText="1"/>
    </xf>
    <xf numFmtId="165" fontId="5" fillId="9" borderId="7" xfId="0" applyNumberFormat="1" applyFont="1" applyFill="1" applyBorder="1" applyAlignment="1">
      <alignment horizontal="center" vertical="center"/>
    </xf>
    <xf numFmtId="165" fontId="5" fillId="9" borderId="9" xfId="0" applyNumberFormat="1" applyFont="1" applyFill="1" applyBorder="1" applyAlignment="1">
      <alignment horizontal="center" vertical="center"/>
    </xf>
    <xf numFmtId="166" fontId="9" fillId="12" borderId="21" xfId="1" applyNumberFormat="1" applyFont="1" applyFill="1" applyBorder="1" applyAlignment="1">
      <alignment horizontal="center" vertical="center"/>
    </xf>
    <xf numFmtId="166" fontId="9" fillId="12" borderId="22" xfId="1" applyNumberFormat="1" applyFont="1" applyFill="1" applyBorder="1" applyAlignment="1">
      <alignment horizontal="center" vertical="center"/>
    </xf>
    <xf numFmtId="166" fontId="10" fillId="6" borderId="21" xfId="1" applyNumberFormat="1" applyFont="1" applyFill="1" applyBorder="1" applyAlignment="1">
      <alignment horizontal="center" vertical="center"/>
    </xf>
    <xf numFmtId="166" fontId="10" fillId="6" borderId="22" xfId="1" applyNumberFormat="1" applyFont="1" applyFill="1" applyBorder="1" applyAlignment="1">
      <alignment horizontal="center" vertical="center"/>
    </xf>
    <xf numFmtId="166" fontId="10" fillId="4" borderId="21" xfId="1" applyNumberFormat="1" applyFont="1" applyFill="1" applyBorder="1" applyAlignment="1">
      <alignment horizontal="center" vertical="center"/>
    </xf>
    <xf numFmtId="166" fontId="10" fillId="4" borderId="22" xfId="1" applyNumberFormat="1" applyFont="1" applyFill="1" applyBorder="1" applyAlignment="1">
      <alignment horizontal="center" vertical="center"/>
    </xf>
    <xf numFmtId="166" fontId="10" fillId="7" borderId="21" xfId="1" applyNumberFormat="1" applyFont="1" applyFill="1" applyBorder="1" applyAlignment="1">
      <alignment horizontal="center" vertical="center"/>
    </xf>
    <xf numFmtId="166" fontId="10" fillId="7" borderId="22" xfId="1" applyNumberFormat="1"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27" fillId="3" borderId="18"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20" xfId="0" applyFont="1" applyFill="1" applyBorder="1" applyAlignment="1">
      <alignment horizontal="center" vertical="center"/>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9" borderId="8"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6" fillId="0" borderId="0" xfId="0" applyFont="1" applyAlignment="1">
      <alignment horizontal="left" vertical="top"/>
    </xf>
    <xf numFmtId="0" fontId="2" fillId="9" borderId="7"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9" xfId="0" applyFont="1" applyFill="1" applyBorder="1" applyAlignment="1">
      <alignment horizontal="center" vertical="center"/>
    </xf>
    <xf numFmtId="165" fontId="5" fillId="9" borderId="7" xfId="0" applyNumberFormat="1" applyFont="1" applyFill="1" applyBorder="1" applyAlignment="1">
      <alignment horizontal="center" vertical="center" wrapText="1"/>
    </xf>
    <xf numFmtId="165" fontId="5" fillId="9" borderId="9" xfId="0" applyNumberFormat="1" applyFont="1" applyFill="1" applyBorder="1" applyAlignment="1">
      <alignment horizontal="center" vertical="center" wrapText="1"/>
    </xf>
    <xf numFmtId="0" fontId="14"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9" fillId="0" borderId="4" xfId="2" applyFont="1" applyBorder="1" applyAlignment="1">
      <alignment horizontal="center" vertical="center" wrapText="1"/>
    </xf>
    <xf numFmtId="0" fontId="39" fillId="0" borderId="5" xfId="2" applyFont="1" applyBorder="1" applyAlignment="1">
      <alignment horizontal="center" vertical="center" wrapText="1"/>
    </xf>
    <xf numFmtId="0" fontId="39" fillId="0" borderId="17" xfId="2" applyFont="1" applyBorder="1" applyAlignment="1">
      <alignment horizontal="center" vertical="center" wrapText="1"/>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9" xfId="0" applyFont="1" applyFill="1" applyBorder="1" applyAlignment="1">
      <alignment horizontal="center" vertical="center"/>
    </xf>
    <xf numFmtId="0" fontId="14" fillId="8" borderId="18" xfId="0" applyFont="1" applyFill="1" applyBorder="1" applyAlignment="1">
      <alignment horizontal="center" vertical="center"/>
    </xf>
    <xf numFmtId="0" fontId="14" fillId="8" borderId="19" xfId="0" applyFont="1" applyFill="1" applyBorder="1" applyAlignment="1">
      <alignment horizontal="center" vertical="center"/>
    </xf>
    <xf numFmtId="0" fontId="14" fillId="8" borderId="20" xfId="0" applyFont="1" applyFill="1" applyBorder="1" applyAlignment="1">
      <alignment horizontal="center"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166" fontId="14" fillId="10" borderId="39" xfId="1" applyNumberFormat="1" applyFont="1" applyFill="1" applyBorder="1" applyAlignment="1">
      <alignment horizontal="center" vertical="center"/>
    </xf>
    <xf numFmtId="166" fontId="14" fillId="10" borderId="39" xfId="1" applyNumberFormat="1" applyFont="1" applyFill="1" applyBorder="1" applyAlignment="1">
      <alignment vertical="center"/>
    </xf>
    <xf numFmtId="0" fontId="34" fillId="0" borderId="21" xfId="0" applyFont="1" applyBorder="1" applyAlignment="1">
      <alignment horizontal="left" vertical="center" wrapText="1"/>
    </xf>
    <xf numFmtId="0" fontId="14" fillId="0" borderId="18" xfId="0" applyFont="1" applyBorder="1" applyAlignment="1">
      <alignment horizontal="left" vertical="center"/>
    </xf>
    <xf numFmtId="0" fontId="14" fillId="0" borderId="4" xfId="0" applyFont="1" applyBorder="1" applyAlignment="1">
      <alignment horizontal="left" vertical="center"/>
    </xf>
    <xf numFmtId="166" fontId="5" fillId="11" borderId="21" xfId="1" applyNumberFormat="1" applyFont="1" applyFill="1" applyBorder="1" applyAlignment="1" applyProtection="1">
      <alignment horizontal="center" vertical="center"/>
    </xf>
    <xf numFmtId="166" fontId="5" fillId="11" borderId="22" xfId="1" applyNumberFormat="1" applyFont="1" applyFill="1" applyBorder="1" applyAlignment="1" applyProtection="1">
      <alignment horizontal="center" vertical="center"/>
    </xf>
    <xf numFmtId="166" fontId="9" fillId="0" borderId="21" xfId="1" applyNumberFormat="1" applyFont="1" applyFill="1" applyBorder="1" applyAlignment="1" applyProtection="1">
      <alignment horizontal="center" vertical="center"/>
    </xf>
    <xf numFmtId="166" fontId="9" fillId="0" borderId="22" xfId="1" applyNumberFormat="1" applyFont="1" applyFill="1" applyBorder="1" applyAlignment="1" applyProtection="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9" fillId="0" borderId="18" xfId="2" applyFont="1" applyBorder="1" applyAlignment="1">
      <alignment horizontal="center" vertical="center" wrapText="1"/>
    </xf>
    <xf numFmtId="0" fontId="39" fillId="0" borderId="19" xfId="2" applyFont="1" applyBorder="1" applyAlignment="1">
      <alignment horizontal="center" vertical="center" wrapText="1"/>
    </xf>
    <xf numFmtId="0" fontId="39" fillId="0" borderId="20" xfId="2" applyFont="1" applyBorder="1" applyAlignment="1">
      <alignment horizontal="center" vertical="center" wrapText="1"/>
    </xf>
    <xf numFmtId="166" fontId="10" fillId="6" borderId="21" xfId="1" applyNumberFormat="1" applyFont="1" applyFill="1" applyBorder="1" applyAlignment="1" applyProtection="1">
      <alignment horizontal="center" vertical="center"/>
    </xf>
    <xf numFmtId="166" fontId="10" fillId="6" borderId="22" xfId="1" applyNumberFormat="1" applyFont="1" applyFill="1" applyBorder="1" applyAlignment="1" applyProtection="1">
      <alignment horizontal="center" vertical="center"/>
    </xf>
    <xf numFmtId="0" fontId="29" fillId="14" borderId="6" xfId="0" applyFont="1" applyFill="1" applyBorder="1" applyAlignment="1">
      <alignment horizontal="center" vertical="center" wrapText="1"/>
    </xf>
    <xf numFmtId="0" fontId="34" fillId="0" borderId="21" xfId="0" applyFont="1" applyBorder="1" applyAlignment="1">
      <alignment horizontal="center" vertical="center" wrapText="1"/>
    </xf>
    <xf numFmtId="49" fontId="40" fillId="13" borderId="18" xfId="1" applyNumberFormat="1" applyFont="1" applyFill="1" applyBorder="1" applyAlignment="1">
      <alignment horizontal="center" vertical="center" wrapText="1"/>
    </xf>
    <xf numFmtId="49" fontId="40" fillId="13" borderId="19" xfId="1" applyNumberFormat="1" applyFont="1" applyFill="1" applyBorder="1" applyAlignment="1">
      <alignment horizontal="center" vertical="center" wrapText="1"/>
    </xf>
    <xf numFmtId="49" fontId="40" fillId="13" borderId="20" xfId="1" applyNumberFormat="1" applyFont="1" applyFill="1" applyBorder="1" applyAlignment="1">
      <alignment horizontal="center" vertical="center" wrapText="1"/>
    </xf>
    <xf numFmtId="49" fontId="40" fillId="13" borderId="10" xfId="1" applyNumberFormat="1" applyFont="1" applyFill="1" applyBorder="1" applyAlignment="1">
      <alignment horizontal="center" vertical="center" wrapText="1"/>
    </xf>
    <xf numFmtId="49" fontId="40" fillId="13" borderId="11" xfId="1" applyNumberFormat="1" applyFont="1" applyFill="1" applyBorder="1" applyAlignment="1">
      <alignment horizontal="center" vertical="center" wrapText="1"/>
    </xf>
    <xf numFmtId="49" fontId="40" fillId="13" borderId="4" xfId="1" applyNumberFormat="1" applyFont="1" applyFill="1" applyBorder="1" applyAlignment="1">
      <alignment horizontal="center" vertical="center" wrapText="1"/>
    </xf>
    <xf numFmtId="49" fontId="40" fillId="13" borderId="5" xfId="1" applyNumberFormat="1" applyFont="1" applyFill="1" applyBorder="1" applyAlignment="1">
      <alignment horizontal="center" vertical="center" wrapText="1"/>
    </xf>
    <xf numFmtId="49" fontId="40" fillId="13" borderId="17" xfId="1" applyNumberFormat="1" applyFont="1" applyFill="1" applyBorder="1" applyAlignment="1">
      <alignment horizontal="center" vertical="center" wrapText="1"/>
    </xf>
    <xf numFmtId="0" fontId="5" fillId="0" borderId="6" xfId="0" applyFont="1" applyBorder="1" applyAlignment="1">
      <alignment vertical="center"/>
    </xf>
    <xf numFmtId="0" fontId="70" fillId="0" borderId="0" xfId="0" applyFont="1" applyAlignment="1">
      <alignment vertical="top"/>
    </xf>
    <xf numFmtId="0" fontId="70" fillId="0" borderId="5" xfId="0" applyFont="1" applyBorder="1" applyAlignment="1">
      <alignment horizontal="left" vertical="top"/>
    </xf>
    <xf numFmtId="0" fontId="34" fillId="0" borderId="21" xfId="0" applyFont="1" applyBorder="1" applyAlignment="1">
      <alignment horizontal="center" vertical="center" wrapText="1"/>
    </xf>
    <xf numFmtId="0" fontId="14" fillId="0" borderId="14" xfId="0" applyFont="1" applyBorder="1" applyAlignment="1">
      <alignment vertical="center" wrapText="1"/>
    </xf>
    <xf numFmtId="0" fontId="25" fillId="8" borderId="4" xfId="0" applyFont="1" applyFill="1" applyBorder="1" applyAlignment="1">
      <alignment horizontal="center" vertical="center"/>
    </xf>
    <xf numFmtId="0" fontId="25" fillId="8" borderId="5" xfId="0" applyFont="1" applyFill="1" applyBorder="1" applyAlignment="1">
      <alignment horizontal="center" vertical="center"/>
    </xf>
    <xf numFmtId="0" fontId="25" fillId="8" borderId="17" xfId="0" applyFont="1" applyFill="1" applyBorder="1" applyAlignment="1">
      <alignment horizontal="center" vertical="center"/>
    </xf>
    <xf numFmtId="0" fontId="0" fillId="0" borderId="8" xfId="0" applyBorder="1"/>
    <xf numFmtId="0" fontId="34" fillId="0" borderId="8" xfId="0" applyFont="1" applyBorder="1" applyAlignment="1">
      <alignment vertical="center"/>
    </xf>
    <xf numFmtId="166" fontId="10" fillId="4" borderId="15" xfId="1" applyNumberFormat="1" applyFont="1" applyFill="1" applyBorder="1" applyAlignment="1" applyProtection="1">
      <alignment horizontal="center" vertical="center"/>
    </xf>
    <xf numFmtId="166" fontId="10" fillId="4" borderId="22" xfId="1" applyNumberFormat="1" applyFont="1" applyFill="1" applyBorder="1" applyAlignment="1" applyProtection="1">
      <alignment horizontal="center" vertical="center"/>
    </xf>
    <xf numFmtId="166" fontId="10" fillId="7" borderId="1" xfId="1" applyNumberFormat="1" applyFont="1" applyFill="1" applyBorder="1" applyAlignment="1" applyProtection="1">
      <alignment horizontal="center" vertical="center"/>
    </xf>
    <xf numFmtId="166" fontId="10" fillId="7" borderId="4" xfId="1" applyNumberFormat="1" applyFont="1" applyFill="1" applyBorder="1" applyAlignment="1" applyProtection="1">
      <alignment horizontal="center" vertical="center"/>
    </xf>
    <xf numFmtId="166" fontId="5" fillId="12" borderId="21" xfId="1" applyNumberFormat="1" applyFont="1" applyFill="1" applyBorder="1" applyAlignment="1">
      <alignment horizontal="center" vertical="center"/>
    </xf>
    <xf numFmtId="166" fontId="5" fillId="12" borderId="22" xfId="1" applyNumberFormat="1" applyFont="1" applyFill="1" applyBorder="1" applyAlignment="1">
      <alignment horizontal="center" vertical="center"/>
    </xf>
    <xf numFmtId="166" fontId="5" fillId="0" borderId="6" xfId="1" applyNumberFormat="1" applyFont="1" applyFill="1" applyBorder="1" applyAlignment="1" applyProtection="1">
      <alignment horizontal="center" vertical="center"/>
    </xf>
    <xf numFmtId="0" fontId="5" fillId="0" borderId="22" xfId="0" applyFont="1" applyBorder="1" applyAlignment="1">
      <alignment horizontal="center" vertical="center"/>
    </xf>
    <xf numFmtId="0" fontId="0" fillId="0" borderId="0" xfId="0" applyAlignment="1">
      <alignment horizontal="right"/>
    </xf>
    <xf numFmtId="0" fontId="0" fillId="0" borderId="0" xfId="0" applyAlignment="1">
      <alignment horizontal="left"/>
    </xf>
    <xf numFmtId="165" fontId="30" fillId="0" borderId="19" xfId="0" applyNumberFormat="1" applyFont="1" applyBorder="1" applyAlignment="1">
      <alignment vertical="center" wrapText="1"/>
    </xf>
    <xf numFmtId="166" fontId="5" fillId="0" borderId="8" xfId="1" applyNumberFormat="1" applyFont="1" applyFill="1" applyBorder="1" applyAlignment="1">
      <alignment vertical="center"/>
    </xf>
  </cellXfs>
  <cellStyles count="3">
    <cellStyle name="Lien hypertexte" xfId="2" builtinId="8"/>
    <cellStyle name="Milliers" xfId="1" builtinId="3"/>
    <cellStyle name="Normal" xfId="0" builtinId="0"/>
  </cellStyles>
  <dxfs count="0"/>
  <tableStyles count="0" defaultTableStyle="TableStyleMedium2" defaultPivotStyle="PivotStyleLight16"/>
  <colors>
    <mruColors>
      <color rgb="FFFF3B3B"/>
      <color rgb="FF0033CC"/>
      <color rgb="FF548A3D"/>
      <color rgb="FFEC9134"/>
      <color rgb="FFFFFF66"/>
      <color rgb="FF444747"/>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1504309</xdr:colOff>
      <xdr:row>19</xdr:row>
      <xdr:rowOff>20949</xdr:rowOff>
    </xdr:from>
    <xdr:to>
      <xdr:col>18</xdr:col>
      <xdr:colOff>287439</xdr:colOff>
      <xdr:row>20</xdr:row>
      <xdr:rowOff>476769</xdr:rowOff>
    </xdr:to>
    <xdr:pic>
      <xdr:nvPicPr>
        <xdr:cNvPr id="3" name="Image 2">
          <a:extLst>
            <a:ext uri="{FF2B5EF4-FFF2-40B4-BE49-F238E27FC236}">
              <a16:creationId xmlns:a16="http://schemas.microsoft.com/office/drawing/2014/main" id="{BEB1CF82-81B4-4E77-9B07-BC285F04AE88}"/>
            </a:ext>
          </a:extLst>
        </xdr:cNvPr>
        <xdr:cNvPicPr>
          <a:picLocks noChangeAspect="1"/>
        </xdr:cNvPicPr>
      </xdr:nvPicPr>
      <xdr:blipFill rotWithShape="1">
        <a:blip xmlns:r="http://schemas.openxmlformats.org/officeDocument/2006/relationships" r:embed="rId1"/>
        <a:srcRect t="82905"/>
        <a:stretch/>
      </xdr:blipFill>
      <xdr:spPr>
        <a:xfrm>
          <a:off x="17597590" y="9645168"/>
          <a:ext cx="9260630" cy="1547226"/>
        </a:xfrm>
        <a:prstGeom prst="rect">
          <a:avLst/>
        </a:prstGeom>
      </xdr:spPr>
    </xdr:pic>
    <xdr:clientData/>
  </xdr:twoCellAnchor>
  <xdr:twoCellAnchor editAs="oneCell">
    <xdr:from>
      <xdr:col>7</xdr:col>
      <xdr:colOff>0</xdr:colOff>
      <xdr:row>2</xdr:row>
      <xdr:rowOff>262757</xdr:rowOff>
    </xdr:from>
    <xdr:to>
      <xdr:col>18</xdr:col>
      <xdr:colOff>279181</xdr:colOff>
      <xdr:row>18</xdr:row>
      <xdr:rowOff>510325</xdr:rowOff>
    </xdr:to>
    <xdr:pic>
      <xdr:nvPicPr>
        <xdr:cNvPr id="18" name="Image 17">
          <a:extLst>
            <a:ext uri="{FF2B5EF4-FFF2-40B4-BE49-F238E27FC236}">
              <a16:creationId xmlns:a16="http://schemas.microsoft.com/office/drawing/2014/main" id="{2D3E64F0-3871-D311-C5AE-85BC35DF8535}"/>
            </a:ext>
          </a:extLst>
        </xdr:cNvPr>
        <xdr:cNvPicPr>
          <a:picLocks noChangeAspect="1"/>
        </xdr:cNvPicPr>
      </xdr:nvPicPr>
      <xdr:blipFill>
        <a:blip xmlns:r="http://schemas.openxmlformats.org/officeDocument/2006/relationships" r:embed="rId2"/>
        <a:stretch>
          <a:fillRect/>
        </a:stretch>
      </xdr:blipFill>
      <xdr:spPr>
        <a:xfrm>
          <a:off x="17670517" y="1724352"/>
          <a:ext cx="9212974" cy="7851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23812</xdr:colOff>
      <xdr:row>14</xdr:row>
      <xdr:rowOff>369058</xdr:rowOff>
    </xdr:from>
    <xdr:to>
      <xdr:col>23</xdr:col>
      <xdr:colOff>97121</xdr:colOff>
      <xdr:row>16</xdr:row>
      <xdr:rowOff>517071</xdr:rowOff>
    </xdr:to>
    <xdr:pic>
      <xdr:nvPicPr>
        <xdr:cNvPr id="6" name="Image 5">
          <a:extLst>
            <a:ext uri="{FF2B5EF4-FFF2-40B4-BE49-F238E27FC236}">
              <a16:creationId xmlns:a16="http://schemas.microsoft.com/office/drawing/2014/main" id="{3227A9DB-5C00-40D7-8F74-0952DD15ABC4}"/>
            </a:ext>
          </a:extLst>
        </xdr:cNvPr>
        <xdr:cNvPicPr>
          <a:picLocks noChangeAspect="1"/>
        </xdr:cNvPicPr>
      </xdr:nvPicPr>
      <xdr:blipFill rotWithShape="1">
        <a:blip xmlns:r="http://schemas.openxmlformats.org/officeDocument/2006/relationships" r:embed="rId1"/>
        <a:srcRect t="82905"/>
        <a:stretch/>
      </xdr:blipFill>
      <xdr:spPr>
        <a:xfrm>
          <a:off x="16651741" y="7852987"/>
          <a:ext cx="7842987" cy="1440691"/>
        </a:xfrm>
        <a:prstGeom prst="rect">
          <a:avLst/>
        </a:prstGeom>
      </xdr:spPr>
    </xdr:pic>
    <xdr:clientData/>
  </xdr:twoCellAnchor>
  <xdr:twoCellAnchor editAs="oneCell">
    <xdr:from>
      <xdr:col>14</xdr:col>
      <xdr:colOff>27214</xdr:colOff>
      <xdr:row>2</xdr:row>
      <xdr:rowOff>75420</xdr:rowOff>
    </xdr:from>
    <xdr:to>
      <xdr:col>23</xdr:col>
      <xdr:colOff>122463</xdr:colOff>
      <xdr:row>14</xdr:row>
      <xdr:rowOff>200108</xdr:rowOff>
    </xdr:to>
    <xdr:pic>
      <xdr:nvPicPr>
        <xdr:cNvPr id="2" name="Image 1">
          <a:extLst>
            <a:ext uri="{FF2B5EF4-FFF2-40B4-BE49-F238E27FC236}">
              <a16:creationId xmlns:a16="http://schemas.microsoft.com/office/drawing/2014/main" id="{F801447B-BA79-47D8-8B9C-F26673137255}"/>
            </a:ext>
          </a:extLst>
        </xdr:cNvPr>
        <xdr:cNvPicPr>
          <a:picLocks noChangeAspect="1"/>
        </xdr:cNvPicPr>
      </xdr:nvPicPr>
      <xdr:blipFill>
        <a:blip xmlns:r="http://schemas.openxmlformats.org/officeDocument/2006/relationships" r:embed="rId2"/>
        <a:stretch>
          <a:fillRect/>
        </a:stretch>
      </xdr:blipFill>
      <xdr:spPr>
        <a:xfrm>
          <a:off x="16655143" y="891849"/>
          <a:ext cx="7864927" cy="679218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34"/>
  <sheetViews>
    <sheetView showGridLines="0" topLeftCell="A28" zoomScale="60" zoomScaleNormal="60" workbookViewId="0">
      <selection activeCell="A32" sqref="A32"/>
    </sheetView>
  </sheetViews>
  <sheetFormatPr baseColWidth="10" defaultRowHeight="15"/>
  <cols>
    <col min="1" max="1" width="87.85546875" customWidth="1"/>
    <col min="2" max="2" width="74.7109375" customWidth="1"/>
    <col min="3" max="4" width="28.5703125" customWidth="1"/>
    <col min="5" max="5" width="25" customWidth="1"/>
    <col min="6" max="6" width="25.28515625" customWidth="1"/>
    <col min="7" max="7" width="23.28515625" customWidth="1"/>
    <col min="14" max="14" width="20.7109375" customWidth="1"/>
  </cols>
  <sheetData>
    <row r="1" spans="1:18" ht="39" customHeight="1" thickTop="1">
      <c r="A1" s="117" t="s">
        <v>85</v>
      </c>
      <c r="B1" s="118"/>
      <c r="C1" s="118"/>
      <c r="D1" s="118"/>
      <c r="E1" s="118"/>
      <c r="F1" s="119"/>
      <c r="G1" s="28"/>
      <c r="H1" s="28"/>
      <c r="I1" s="28"/>
      <c r="J1" s="28"/>
      <c r="K1" s="28"/>
      <c r="L1" s="28"/>
      <c r="M1" s="28"/>
      <c r="N1" s="28"/>
    </row>
    <row r="2" spans="1:18" ht="75.75" customHeight="1" thickBot="1">
      <c r="A2" s="120" t="s">
        <v>54</v>
      </c>
      <c r="B2" s="121"/>
      <c r="C2" s="121"/>
      <c r="D2" s="121"/>
      <c r="E2" s="121"/>
      <c r="F2" s="122"/>
      <c r="G2" s="29"/>
      <c r="H2" s="115" t="s">
        <v>73</v>
      </c>
      <c r="I2" s="116"/>
      <c r="J2" s="116"/>
      <c r="K2" s="116"/>
      <c r="L2" s="116"/>
      <c r="M2" s="116"/>
      <c r="N2" s="116"/>
      <c r="O2" s="116"/>
      <c r="P2" s="116"/>
      <c r="Q2" s="116"/>
      <c r="R2" s="116"/>
    </row>
    <row r="3" spans="1:18" ht="20.25" customHeight="1" thickTop="1"/>
    <row r="4" spans="1:18" s="71" customFormat="1" ht="45.75" customHeight="1" thickBot="1">
      <c r="A4" s="235" t="s">
        <v>41</v>
      </c>
    </row>
    <row r="5" spans="1:18" ht="34.5" customHeight="1">
      <c r="A5" s="112" t="s">
        <v>9</v>
      </c>
      <c r="B5" s="113"/>
      <c r="C5" s="30"/>
      <c r="D5" s="30"/>
    </row>
    <row r="6" spans="1:18" ht="24" customHeight="1" thickBot="1">
      <c r="A6" s="110" t="s">
        <v>74</v>
      </c>
      <c r="B6" s="111"/>
      <c r="C6" s="31"/>
      <c r="D6" s="31"/>
    </row>
    <row r="7" spans="1:18" ht="29.25" customHeight="1" thickBot="1">
      <c r="A7" s="234" t="s">
        <v>16</v>
      </c>
      <c r="B7" s="51">
        <v>565</v>
      </c>
      <c r="C7" s="226" t="s">
        <v>84</v>
      </c>
      <c r="D7" s="227"/>
      <c r="E7" s="227"/>
      <c r="F7" s="228"/>
    </row>
    <row r="8" spans="1:18" ht="29.25" customHeight="1" thickBot="1">
      <c r="A8" s="234" t="s">
        <v>17</v>
      </c>
      <c r="B8" s="51">
        <v>1120</v>
      </c>
      <c r="C8" s="229"/>
      <c r="D8" s="114"/>
      <c r="E8" s="114"/>
      <c r="F8" s="230"/>
    </row>
    <row r="9" spans="1:18" ht="29.25" customHeight="1" thickBot="1">
      <c r="A9" s="234" t="s">
        <v>18</v>
      </c>
      <c r="B9" s="51">
        <v>1675</v>
      </c>
      <c r="C9" s="229"/>
      <c r="D9" s="114"/>
      <c r="E9" s="114"/>
      <c r="F9" s="230"/>
    </row>
    <row r="10" spans="1:18" ht="29.25" customHeight="1" thickBot="1">
      <c r="A10" s="234" t="s">
        <v>19</v>
      </c>
      <c r="B10" s="51">
        <v>2230</v>
      </c>
      <c r="C10" s="229"/>
      <c r="D10" s="114"/>
      <c r="E10" s="114"/>
      <c r="F10" s="230"/>
    </row>
    <row r="11" spans="1:18" ht="29.25" customHeight="1" thickBot="1">
      <c r="A11" s="234" t="s">
        <v>20</v>
      </c>
      <c r="B11" s="51">
        <v>2680</v>
      </c>
      <c r="C11" s="229"/>
      <c r="D11" s="114"/>
      <c r="E11" s="114"/>
      <c r="F11" s="230"/>
    </row>
    <row r="12" spans="1:18" ht="29.25" customHeight="1" thickBot="1">
      <c r="A12" s="234" t="s">
        <v>21</v>
      </c>
      <c r="B12" s="51">
        <v>3250</v>
      </c>
      <c r="C12" s="229"/>
      <c r="D12" s="114"/>
      <c r="E12" s="114"/>
      <c r="F12" s="230"/>
    </row>
    <row r="13" spans="1:18" ht="29.25" customHeight="1" thickBot="1">
      <c r="A13" s="234" t="s">
        <v>22</v>
      </c>
      <c r="B13" s="51">
        <v>3795</v>
      </c>
      <c r="C13" s="229"/>
      <c r="D13" s="114"/>
      <c r="E13" s="114"/>
      <c r="F13" s="230"/>
    </row>
    <row r="14" spans="1:18" ht="29.25" customHeight="1" thickBot="1">
      <c r="A14" s="234" t="s">
        <v>23</v>
      </c>
      <c r="B14" s="51">
        <v>4460</v>
      </c>
      <c r="C14" s="229"/>
      <c r="D14" s="114"/>
      <c r="E14" s="114"/>
      <c r="F14" s="230"/>
    </row>
    <row r="15" spans="1:18" ht="78" customHeight="1" thickBot="1">
      <c r="A15" s="49" t="s">
        <v>75</v>
      </c>
      <c r="B15" s="51">
        <v>565</v>
      </c>
      <c r="C15" s="229"/>
      <c r="D15" s="114"/>
      <c r="E15" s="114"/>
      <c r="F15" s="230"/>
    </row>
    <row r="16" spans="1:18" ht="74.25" customHeight="1" thickBot="1">
      <c r="A16" s="49" t="s">
        <v>76</v>
      </c>
      <c r="B16" s="51">
        <v>1120</v>
      </c>
      <c r="C16" s="231"/>
      <c r="D16" s="232"/>
      <c r="E16" s="232"/>
      <c r="F16" s="233"/>
    </row>
    <row r="17" spans="1:6" ht="30.75" customHeight="1">
      <c r="A17" s="69"/>
      <c r="B17" s="70"/>
      <c r="C17" s="27"/>
      <c r="D17" s="27"/>
    </row>
    <row r="18" spans="1:6" ht="52.5" customHeight="1" thickBot="1">
      <c r="A18" s="236" t="s">
        <v>43</v>
      </c>
      <c r="B18" s="236"/>
    </row>
    <row r="19" spans="1:6" ht="45" customHeight="1" thickBot="1">
      <c r="A19" s="123" t="s">
        <v>2</v>
      </c>
      <c r="B19" s="124"/>
      <c r="C19" s="124"/>
      <c r="D19" s="124"/>
      <c r="E19" s="124"/>
      <c r="F19" s="125"/>
    </row>
    <row r="20" spans="1:6" ht="110.25" customHeight="1" thickBot="1">
      <c r="A20" s="78" t="s">
        <v>10</v>
      </c>
      <c r="B20" s="79" t="s">
        <v>11</v>
      </c>
      <c r="C20" s="78" t="s">
        <v>12</v>
      </c>
      <c r="D20" s="224" t="s">
        <v>82</v>
      </c>
      <c r="E20" s="41" t="s">
        <v>80</v>
      </c>
      <c r="F20" s="34" t="s">
        <v>89</v>
      </c>
    </row>
    <row r="21" spans="1:6" ht="140.25" customHeight="1">
      <c r="A21" s="211" t="s">
        <v>78</v>
      </c>
      <c r="B21" s="210" t="s">
        <v>55</v>
      </c>
      <c r="C21" s="217" t="s">
        <v>14</v>
      </c>
      <c r="D21" s="225" t="s">
        <v>83</v>
      </c>
      <c r="E21" s="213">
        <v>900</v>
      </c>
      <c r="F21" s="215">
        <v>4000</v>
      </c>
    </row>
    <row r="22" spans="1:6" ht="131.25" customHeight="1" thickBot="1">
      <c r="A22" s="212"/>
      <c r="B22" s="36" t="s">
        <v>56</v>
      </c>
      <c r="C22" s="218"/>
      <c r="D22" s="218"/>
      <c r="E22" s="214"/>
      <c r="F22" s="216"/>
    </row>
    <row r="23" spans="1:6" ht="223.5" customHeight="1" thickBot="1">
      <c r="A23" s="238" t="s">
        <v>57</v>
      </c>
      <c r="B23" s="35" t="s">
        <v>58</v>
      </c>
      <c r="C23" s="33" t="s">
        <v>59</v>
      </c>
      <c r="D23" s="237" t="s">
        <v>86</v>
      </c>
      <c r="E23" s="42">
        <v>1000</v>
      </c>
      <c r="F23" s="32">
        <v>6300</v>
      </c>
    </row>
    <row r="24" spans="1:6" ht="19.5" customHeight="1" thickBot="1">
      <c r="A24" s="242"/>
      <c r="B24" s="242"/>
      <c r="C24" s="242"/>
      <c r="D24" s="243"/>
      <c r="E24" s="242"/>
      <c r="F24" s="242"/>
    </row>
    <row r="25" spans="1:6" ht="45" customHeight="1" thickBot="1">
      <c r="A25" s="239" t="s">
        <v>7</v>
      </c>
      <c r="B25" s="240"/>
      <c r="C25" s="240"/>
      <c r="D25" s="240"/>
      <c r="E25" s="240"/>
      <c r="F25" s="241"/>
    </row>
    <row r="26" spans="1:6" ht="92.25" customHeight="1" thickBot="1">
      <c r="A26" s="79" t="s">
        <v>10</v>
      </c>
      <c r="B26" s="79" t="s">
        <v>11</v>
      </c>
      <c r="C26" s="79" t="s">
        <v>12</v>
      </c>
      <c r="D26" s="224" t="s">
        <v>82</v>
      </c>
      <c r="E26" s="46" t="s">
        <v>81</v>
      </c>
      <c r="F26" s="47" t="s">
        <v>15</v>
      </c>
    </row>
    <row r="27" spans="1:6" ht="146.25" customHeight="1" thickBot="1">
      <c r="A27" s="45" t="s">
        <v>51</v>
      </c>
      <c r="B27" s="49" t="s">
        <v>53</v>
      </c>
      <c r="C27" s="48" t="s">
        <v>52</v>
      </c>
      <c r="D27" s="250" t="s">
        <v>24</v>
      </c>
      <c r="E27" s="43" t="s">
        <v>24</v>
      </c>
      <c r="F27" s="40" t="s">
        <v>46</v>
      </c>
    </row>
    <row r="28" spans="1:6" ht="117.75" customHeight="1" thickBot="1">
      <c r="A28" s="38" t="s">
        <v>44</v>
      </c>
      <c r="B28" s="49" t="s">
        <v>25</v>
      </c>
      <c r="C28" s="48"/>
      <c r="D28" s="250" t="s">
        <v>24</v>
      </c>
      <c r="E28" s="43" t="s">
        <v>24</v>
      </c>
      <c r="F28" s="40" t="s">
        <v>45</v>
      </c>
    </row>
    <row r="29" spans="1:6" ht="18.75" customHeight="1" thickBot="1">
      <c r="B29" s="24"/>
    </row>
    <row r="30" spans="1:6" ht="45.75" customHeight="1" thickBot="1">
      <c r="A30" s="107" t="s">
        <v>8</v>
      </c>
      <c r="B30" s="108"/>
      <c r="C30" s="108"/>
      <c r="D30" s="108"/>
      <c r="E30" s="108"/>
      <c r="F30" s="109"/>
    </row>
    <row r="31" spans="1:6" ht="92.25" customHeight="1" thickBot="1">
      <c r="A31" s="78" t="s">
        <v>10</v>
      </c>
      <c r="B31" s="78" t="s">
        <v>11</v>
      </c>
      <c r="C31" s="78" t="s">
        <v>12</v>
      </c>
      <c r="D31" s="224" t="s">
        <v>82</v>
      </c>
      <c r="E31" s="41" t="s">
        <v>80</v>
      </c>
      <c r="F31" s="34" t="s">
        <v>15</v>
      </c>
    </row>
    <row r="32" spans="1:6" ht="236.25" customHeight="1" thickBot="1">
      <c r="A32" s="44" t="s">
        <v>26</v>
      </c>
      <c r="B32" s="26" t="s">
        <v>47</v>
      </c>
      <c r="C32" s="37" t="s">
        <v>0</v>
      </c>
      <c r="D32" s="39" t="s">
        <v>90</v>
      </c>
      <c r="E32" s="50">
        <v>470</v>
      </c>
      <c r="F32" s="25">
        <v>750</v>
      </c>
    </row>
    <row r="33" spans="1:6" ht="193.5" customHeight="1" thickBot="1">
      <c r="A33" s="44" t="s">
        <v>48</v>
      </c>
      <c r="B33" s="26" t="s">
        <v>60</v>
      </c>
      <c r="C33" s="37" t="s">
        <v>49</v>
      </c>
      <c r="D33" s="251" t="s">
        <v>24</v>
      </c>
      <c r="E33" s="50">
        <v>250</v>
      </c>
      <c r="F33" s="40" t="s">
        <v>45</v>
      </c>
    </row>
    <row r="34" spans="1:6" ht="93.75" customHeight="1" thickBot="1">
      <c r="A34" s="44" t="s">
        <v>50</v>
      </c>
      <c r="B34" s="26" t="s">
        <v>61</v>
      </c>
      <c r="C34" s="37" t="s">
        <v>0</v>
      </c>
      <c r="D34" s="251" t="s">
        <v>24</v>
      </c>
      <c r="E34" s="50" t="s">
        <v>6</v>
      </c>
      <c r="F34" s="40" t="s">
        <v>45</v>
      </c>
    </row>
  </sheetData>
  <mergeCells count="15">
    <mergeCell ref="H2:R2"/>
    <mergeCell ref="A1:F1"/>
    <mergeCell ref="A2:F2"/>
    <mergeCell ref="A19:F19"/>
    <mergeCell ref="A25:F25"/>
    <mergeCell ref="A21:A22"/>
    <mergeCell ref="E21:E22"/>
    <mergeCell ref="F21:F22"/>
    <mergeCell ref="C21:C22"/>
    <mergeCell ref="D21:D22"/>
    <mergeCell ref="C7:F16"/>
    <mergeCell ref="A30:F30"/>
    <mergeCell ref="A6:B6"/>
    <mergeCell ref="A5:B5"/>
    <mergeCell ref="A18:B18"/>
  </mergeCells>
  <pageMargins left="0.7" right="0.7" top="0.75" bottom="0.75" header="0.3" footer="0.3"/>
  <pageSetup paperSize="9" scale="3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W39"/>
  <sheetViews>
    <sheetView showGridLines="0" tabSelected="1" zoomScale="70" zoomScaleNormal="70" workbookViewId="0">
      <selection activeCell="M28" sqref="M28"/>
    </sheetView>
  </sheetViews>
  <sheetFormatPr baseColWidth="10" defaultColWidth="11.42578125" defaultRowHeight="16.5"/>
  <cols>
    <col min="1" max="1" width="1.42578125" style="1" customWidth="1"/>
    <col min="2" max="2" width="60" style="1" customWidth="1"/>
    <col min="3" max="3" width="2.140625" style="1" customWidth="1"/>
    <col min="4" max="4" width="20.28515625" style="1" customWidth="1"/>
    <col min="5" max="5" width="30.7109375" style="1" customWidth="1"/>
    <col min="6" max="6" width="2.5703125" style="1" customWidth="1"/>
    <col min="7" max="7" width="30.7109375" style="1" customWidth="1"/>
    <col min="8" max="8" width="2.7109375" style="1" customWidth="1"/>
    <col min="9" max="9" width="30.7109375" style="1" customWidth="1"/>
    <col min="10" max="10" width="2.7109375" style="1" customWidth="1"/>
    <col min="11" max="11" width="30.7109375" style="1" customWidth="1"/>
    <col min="12" max="12" width="2.7109375" style="1" customWidth="1"/>
    <col min="13" max="13" width="23.5703125" style="1" customWidth="1"/>
    <col min="14" max="14" width="8" style="1" customWidth="1"/>
    <col min="15" max="20" width="11.42578125" style="1"/>
    <col min="21" max="21" width="8.28515625" style="1" customWidth="1"/>
    <col min="22" max="22" width="11.42578125" style="1"/>
    <col min="23" max="23" width="28.140625" style="1" customWidth="1"/>
    <col min="24" max="16384" width="11.42578125" style="1"/>
  </cols>
  <sheetData>
    <row r="1" spans="2:23" ht="9.75" customHeight="1" thickBot="1"/>
    <row r="2" spans="2:23" ht="54.75" customHeight="1" thickTop="1" thickBot="1">
      <c r="B2" s="171" t="s">
        <v>70</v>
      </c>
      <c r="C2" s="172"/>
      <c r="D2" s="172"/>
      <c r="E2" s="172"/>
      <c r="F2" s="172"/>
      <c r="G2" s="172"/>
      <c r="H2" s="172"/>
      <c r="I2" s="172"/>
      <c r="J2" s="172"/>
      <c r="K2" s="172"/>
      <c r="L2" s="172"/>
      <c r="M2" s="173"/>
      <c r="O2" s="154" t="s">
        <v>42</v>
      </c>
      <c r="P2" s="155"/>
      <c r="Q2" s="155"/>
      <c r="R2" s="155"/>
      <c r="S2" s="155"/>
      <c r="T2" s="155"/>
      <c r="U2" s="155"/>
      <c r="V2" s="155"/>
      <c r="W2" s="156"/>
    </row>
    <row r="3" spans="2:23" ht="51.75" customHeight="1" thickTop="1" thickBot="1">
      <c r="B3" s="174" t="s">
        <v>71</v>
      </c>
      <c r="C3" s="175"/>
      <c r="D3" s="175"/>
      <c r="E3" s="175"/>
      <c r="F3" s="175"/>
      <c r="G3" s="175"/>
      <c r="H3" s="175"/>
      <c r="I3" s="175"/>
      <c r="J3" s="175"/>
      <c r="K3" s="175"/>
      <c r="L3" s="175"/>
      <c r="M3" s="176"/>
    </row>
    <row r="4" spans="2:23" ht="12.75" customHeight="1" thickBot="1"/>
    <row r="5" spans="2:23" ht="71.25" customHeight="1" thickBot="1">
      <c r="B5" s="17" t="s">
        <v>5</v>
      </c>
      <c r="C5" s="14"/>
      <c r="E5" s="18" t="s">
        <v>4</v>
      </c>
      <c r="F5" s="182"/>
      <c r="G5" s="183"/>
      <c r="H5" s="184"/>
      <c r="I5" s="14"/>
      <c r="J5" s="177" t="s">
        <v>72</v>
      </c>
      <c r="K5" s="178"/>
      <c r="L5" s="179"/>
      <c r="M5" s="180"/>
    </row>
    <row r="6" spans="2:23" s="10" customFormat="1" ht="3.75" customHeight="1"/>
    <row r="7" spans="2:23" ht="19.5" customHeight="1" thickBot="1">
      <c r="B7" s="181"/>
      <c r="C7" s="181"/>
      <c r="D7" s="181"/>
      <c r="E7" s="181"/>
    </row>
    <row r="8" spans="2:23" ht="2.25" hidden="1" customHeight="1" thickBot="1">
      <c r="B8" s="15"/>
      <c r="C8" s="15"/>
      <c r="D8" s="15"/>
    </row>
    <row r="9" spans="2:23" ht="105" customHeight="1" thickBot="1">
      <c r="D9" s="52"/>
      <c r="E9" s="168" t="s">
        <v>77</v>
      </c>
      <c r="F9" s="169"/>
      <c r="G9" s="169"/>
      <c r="H9" s="169"/>
      <c r="I9" s="169"/>
      <c r="J9" s="169"/>
      <c r="K9" s="170"/>
    </row>
    <row r="10" spans="2:23" ht="91.5" customHeight="1" thickBot="1">
      <c r="B10" s="53"/>
      <c r="C10" s="54"/>
      <c r="D10" s="55"/>
      <c r="E10" s="21" t="s">
        <v>64</v>
      </c>
      <c r="F10" s="19"/>
      <c r="G10" s="20" t="s">
        <v>63</v>
      </c>
      <c r="H10" s="22"/>
      <c r="I10" s="23" t="s">
        <v>62</v>
      </c>
      <c r="K10" s="67" t="s">
        <v>32</v>
      </c>
      <c r="L10" s="127" t="s">
        <v>87</v>
      </c>
      <c r="M10" s="128"/>
    </row>
    <row r="11" spans="2:23" ht="33" customHeight="1" thickBot="1">
      <c r="B11" s="187" t="s">
        <v>27</v>
      </c>
      <c r="C11" s="188"/>
      <c r="D11" s="189"/>
      <c r="E11" s="162"/>
      <c r="F11" s="4"/>
      <c r="G11" s="164"/>
      <c r="H11" s="76"/>
      <c r="I11" s="166"/>
      <c r="J11" s="77"/>
      <c r="K11" s="160"/>
      <c r="L11" s="129"/>
      <c r="M11" s="130"/>
    </row>
    <row r="12" spans="2:23" ht="78" customHeight="1" thickBot="1">
      <c r="B12" s="190" t="s">
        <v>88</v>
      </c>
      <c r="C12" s="191"/>
      <c r="D12" s="192"/>
      <c r="E12" s="163"/>
      <c r="G12" s="165"/>
      <c r="H12" s="4"/>
      <c r="I12" s="167"/>
      <c r="J12" s="77"/>
      <c r="K12" s="161"/>
      <c r="L12" s="131"/>
      <c r="M12" s="132"/>
    </row>
    <row r="13" spans="2:23" ht="9.75" customHeight="1" thickBot="1">
      <c r="B13" s="57"/>
      <c r="C13" s="57"/>
      <c r="D13" s="58"/>
      <c r="E13" s="56"/>
      <c r="F13" s="3"/>
      <c r="G13" s="5"/>
      <c r="H13" s="5"/>
      <c r="I13" s="5"/>
      <c r="K13" s="3"/>
      <c r="M13" s="63"/>
    </row>
    <row r="14" spans="2:23" ht="48.6" customHeight="1" thickBot="1">
      <c r="B14" s="193" t="s">
        <v>2</v>
      </c>
      <c r="C14" s="194"/>
      <c r="D14" s="195"/>
      <c r="E14" s="56"/>
      <c r="F14" s="3"/>
      <c r="G14" s="5"/>
      <c r="H14" s="5"/>
      <c r="I14" s="5"/>
      <c r="K14" s="3"/>
      <c r="M14" s="64"/>
    </row>
    <row r="15" spans="2:23" ht="51" customHeight="1">
      <c r="B15" s="219" t="s">
        <v>79</v>
      </c>
      <c r="C15" s="220"/>
      <c r="D15" s="221"/>
      <c r="E15" s="222" t="s">
        <v>3</v>
      </c>
      <c r="F15" s="8"/>
      <c r="G15" s="244">
        <v>650</v>
      </c>
      <c r="H15" s="9"/>
      <c r="I15" s="246">
        <v>550</v>
      </c>
      <c r="K15" s="248"/>
      <c r="M15" s="65"/>
    </row>
    <row r="16" spans="2:23" ht="50.25" customHeight="1" thickBot="1">
      <c r="B16" s="190"/>
      <c r="C16" s="191"/>
      <c r="D16" s="192"/>
      <c r="E16" s="223"/>
      <c r="F16" s="73"/>
      <c r="G16" s="245"/>
      <c r="H16" s="74"/>
      <c r="I16" s="247"/>
      <c r="K16" s="249"/>
      <c r="M16" s="65"/>
    </row>
    <row r="17" spans="2:17" ht="75" customHeight="1" thickBot="1">
      <c r="B17" s="134" t="s">
        <v>65</v>
      </c>
      <c r="C17" s="135"/>
      <c r="D17" s="136"/>
      <c r="E17" s="72" t="s">
        <v>3</v>
      </c>
      <c r="F17" s="8"/>
      <c r="G17" s="80"/>
      <c r="H17" s="74"/>
      <c r="I17" s="81"/>
      <c r="K17" s="105"/>
      <c r="M17" s="65"/>
    </row>
    <row r="18" spans="2:17" ht="67.5" customHeight="1" thickBot="1">
      <c r="B18" s="137" t="s">
        <v>66</v>
      </c>
      <c r="C18" s="138"/>
      <c r="D18" s="139"/>
      <c r="E18" s="89" t="s">
        <v>3</v>
      </c>
      <c r="F18" s="8"/>
      <c r="G18" s="82"/>
      <c r="H18" s="74"/>
      <c r="I18" s="83"/>
      <c r="K18" s="106"/>
      <c r="M18" s="65"/>
    </row>
    <row r="19" spans="2:17" ht="9.75" customHeight="1" thickBot="1">
      <c r="B19" s="57"/>
      <c r="C19" s="57"/>
      <c r="D19" s="58"/>
      <c r="E19" s="56"/>
      <c r="F19" s="3"/>
      <c r="G19" s="5"/>
      <c r="H19" s="5"/>
      <c r="I19" s="5"/>
      <c r="K19" s="27"/>
      <c r="M19" s="65"/>
    </row>
    <row r="20" spans="2:17" ht="43.5" customHeight="1" thickBot="1">
      <c r="B20" s="140" t="s">
        <v>8</v>
      </c>
      <c r="C20" s="141"/>
      <c r="D20" s="142"/>
      <c r="E20" s="56"/>
      <c r="F20" s="3"/>
      <c r="G20" s="5"/>
      <c r="H20" s="5"/>
      <c r="I20" s="5"/>
      <c r="K20" s="27"/>
      <c r="M20" s="65"/>
    </row>
    <row r="21" spans="2:17" ht="66" customHeight="1" thickBot="1">
      <c r="B21" s="157" t="s">
        <v>67</v>
      </c>
      <c r="C21" s="148"/>
      <c r="D21" s="149"/>
      <c r="E21" s="84">
        <v>370</v>
      </c>
      <c r="F21" s="88"/>
      <c r="G21" s="85" t="s">
        <v>3</v>
      </c>
      <c r="H21" s="86"/>
      <c r="I21" s="87">
        <v>250</v>
      </c>
      <c r="K21" s="104"/>
      <c r="M21" s="65"/>
    </row>
    <row r="22" spans="2:17" ht="66" customHeight="1" thickBot="1">
      <c r="B22" s="133" t="s">
        <v>68</v>
      </c>
      <c r="C22" s="148"/>
      <c r="D22" s="149"/>
      <c r="E22" s="84" t="s">
        <v>6</v>
      </c>
      <c r="F22" s="75"/>
      <c r="G22" s="85" t="s">
        <v>6</v>
      </c>
      <c r="H22" s="86"/>
      <c r="I22" s="87" t="s">
        <v>6</v>
      </c>
      <c r="K22" s="104"/>
      <c r="M22" s="65"/>
    </row>
    <row r="23" spans="2:17" ht="66" customHeight="1" thickBot="1">
      <c r="B23" s="133" t="s">
        <v>50</v>
      </c>
      <c r="C23" s="148"/>
      <c r="D23" s="149"/>
      <c r="E23" s="84" t="s">
        <v>6</v>
      </c>
      <c r="F23" s="75"/>
      <c r="G23" s="85" t="s">
        <v>6</v>
      </c>
      <c r="H23" s="86"/>
      <c r="I23" s="87" t="s">
        <v>6</v>
      </c>
      <c r="K23" s="104" t="s">
        <v>6</v>
      </c>
      <c r="L23" s="65"/>
    </row>
    <row r="24" spans="2:17" ht="14.45" customHeight="1" thickBot="1">
      <c r="B24" s="60"/>
      <c r="C24" s="59"/>
      <c r="D24" s="254"/>
      <c r="E24" s="255"/>
      <c r="F24" s="6"/>
      <c r="G24" s="6"/>
      <c r="H24" s="3"/>
      <c r="I24" s="3"/>
      <c r="J24" s="3"/>
      <c r="K24" s="3"/>
      <c r="L24" s="3"/>
      <c r="M24" s="3"/>
    </row>
    <row r="25" spans="2:17" ht="21" customHeight="1">
      <c r="B25" s="7"/>
      <c r="D25" s="61"/>
      <c r="E25" s="146" t="s">
        <v>40</v>
      </c>
      <c r="G25" s="150" t="s">
        <v>39</v>
      </c>
      <c r="I25" s="152" t="s">
        <v>31</v>
      </c>
      <c r="J25" s="11"/>
      <c r="K25" s="144" t="s">
        <v>32</v>
      </c>
      <c r="L25" s="12"/>
    </row>
    <row r="26" spans="2:17" ht="42.75" customHeight="1" thickBot="1">
      <c r="D26" s="62"/>
      <c r="E26" s="147" t="s">
        <v>28</v>
      </c>
      <c r="G26" s="151"/>
      <c r="H26" s="2"/>
      <c r="I26" s="153"/>
      <c r="J26" s="2"/>
      <c r="K26" s="145"/>
      <c r="L26" s="2"/>
    </row>
    <row r="27" spans="2:17" ht="29.25" customHeight="1" thickBot="1">
      <c r="C27" s="158" t="s">
        <v>33</v>
      </c>
      <c r="D27" s="159"/>
      <c r="E27" s="90">
        <f>+E11+E21</f>
        <v>370</v>
      </c>
      <c r="F27" s="91"/>
      <c r="G27" s="92">
        <f>+G11+G15+G17+G18</f>
        <v>650</v>
      </c>
      <c r="H27" s="93"/>
      <c r="I27" s="94">
        <f>+I11+I15+I17+I18+I21</f>
        <v>800</v>
      </c>
      <c r="J27" s="13"/>
      <c r="K27" s="101">
        <f>+K11+K15+K17+K18+K21+K22</f>
        <v>0</v>
      </c>
    </row>
    <row r="28" spans="2:17" ht="31.5" customHeight="1" thickBot="1">
      <c r="C28" s="158" t="s">
        <v>34</v>
      </c>
      <c r="D28" s="159"/>
      <c r="E28" s="95">
        <f>+E29-E27</f>
        <v>74</v>
      </c>
      <c r="F28" s="91"/>
      <c r="G28" s="96">
        <f>+G29-G27</f>
        <v>130</v>
      </c>
      <c r="H28" s="93"/>
      <c r="I28" s="97">
        <f>+I29-I27</f>
        <v>160</v>
      </c>
      <c r="J28" s="13"/>
      <c r="K28" s="102">
        <f>+K29-K27</f>
        <v>0</v>
      </c>
    </row>
    <row r="29" spans="2:17" ht="46.5" customHeight="1" thickBot="1">
      <c r="C29" s="185" t="s">
        <v>35</v>
      </c>
      <c r="D29" s="186"/>
      <c r="E29" s="98">
        <f>+E27*1.2</f>
        <v>444</v>
      </c>
      <c r="F29" s="91"/>
      <c r="G29" s="99">
        <f>+G27*1.2</f>
        <v>780</v>
      </c>
      <c r="H29" s="91"/>
      <c r="I29" s="100">
        <f>+I27*1.2</f>
        <v>960</v>
      </c>
      <c r="K29" s="103">
        <f>+K27*1.2</f>
        <v>0</v>
      </c>
    </row>
    <row r="30" spans="2:17" ht="21" customHeight="1"/>
    <row r="31" spans="2:17" ht="21" customHeight="1"/>
    <row r="32" spans="2:17" ht="21" customHeight="1">
      <c r="B32" s="68" t="s">
        <v>69</v>
      </c>
      <c r="C32" s="68"/>
      <c r="D32" s="68"/>
      <c r="E32" s="68"/>
      <c r="F32" s="68"/>
      <c r="G32" s="68"/>
      <c r="H32" s="68"/>
      <c r="I32" s="68"/>
      <c r="J32" s="68"/>
      <c r="K32" s="68"/>
      <c r="L32" s="68"/>
      <c r="M32" s="68"/>
      <c r="N32" s="68"/>
      <c r="O32" s="68"/>
      <c r="P32" s="68"/>
      <c r="Q32" s="68"/>
    </row>
    <row r="33" spans="2:17" ht="21" customHeight="1">
      <c r="B33" s="16"/>
    </row>
    <row r="34" spans="2:17" ht="33" customHeight="1">
      <c r="B34" s="143" t="s">
        <v>36</v>
      </c>
      <c r="C34" s="126"/>
      <c r="D34" s="126"/>
      <c r="E34" s="126"/>
      <c r="F34" s="126"/>
      <c r="G34" s="126"/>
      <c r="H34" s="126"/>
      <c r="I34" s="126"/>
      <c r="J34" s="126"/>
      <c r="K34" s="126"/>
      <c r="L34" s="126"/>
      <c r="M34" s="126"/>
    </row>
    <row r="35" spans="2:17" ht="29.25" customHeight="1">
      <c r="B35" s="126" t="s">
        <v>96</v>
      </c>
      <c r="C35" s="126"/>
      <c r="D35" s="126"/>
      <c r="E35" s="126"/>
      <c r="F35" s="126"/>
      <c r="G35" s="126"/>
      <c r="H35" s="126"/>
      <c r="I35" s="126"/>
      <c r="J35" s="126"/>
      <c r="K35" s="126"/>
      <c r="L35" s="126"/>
      <c r="M35" s="126"/>
      <c r="N35" s="126"/>
      <c r="O35" s="126"/>
      <c r="P35" s="126"/>
      <c r="Q35" s="126"/>
    </row>
    <row r="36" spans="2:17" ht="29.25" customHeight="1">
      <c r="B36" s="126" t="s">
        <v>97</v>
      </c>
      <c r="C36" s="126"/>
      <c r="D36" s="126"/>
      <c r="E36" s="126"/>
      <c r="F36" s="126"/>
      <c r="G36" s="126"/>
      <c r="H36" s="126"/>
      <c r="I36" s="126"/>
      <c r="J36" s="126"/>
      <c r="K36" s="126"/>
      <c r="L36" s="126"/>
      <c r="M36" s="126"/>
      <c r="N36" s="126"/>
      <c r="O36" s="126"/>
      <c r="P36" s="126"/>
    </row>
    <row r="37" spans="2:17" ht="29.25" customHeight="1">
      <c r="B37" s="126" t="s">
        <v>37</v>
      </c>
      <c r="C37" s="126"/>
      <c r="D37" s="126"/>
      <c r="E37" s="126"/>
      <c r="F37" s="126"/>
      <c r="G37" s="126"/>
      <c r="H37" s="126"/>
      <c r="I37" s="126"/>
      <c r="J37" s="126"/>
      <c r="K37" s="126"/>
      <c r="L37" s="66"/>
      <c r="M37" s="66"/>
    </row>
    <row r="38" spans="2:17" ht="17.25" customHeight="1">
      <c r="B38" s="66"/>
      <c r="C38" s="66"/>
      <c r="D38" s="66"/>
      <c r="E38" s="66"/>
      <c r="F38" s="66"/>
      <c r="G38" s="66"/>
      <c r="H38" s="66"/>
      <c r="I38" s="66"/>
      <c r="J38" s="66"/>
      <c r="K38" s="66"/>
      <c r="L38" s="66"/>
      <c r="M38" s="66"/>
    </row>
    <row r="39" spans="2:17" ht="33" customHeight="1">
      <c r="B39" s="68" t="s">
        <v>38</v>
      </c>
    </row>
  </sheetData>
  <mergeCells count="38">
    <mergeCell ref="I15:I16"/>
    <mergeCell ref="K15:K16"/>
    <mergeCell ref="B23:D23"/>
    <mergeCell ref="B35:Q35"/>
    <mergeCell ref="B36:P36"/>
    <mergeCell ref="C29:D29"/>
    <mergeCell ref="B11:D11"/>
    <mergeCell ref="B12:D12"/>
    <mergeCell ref="B14:D14"/>
    <mergeCell ref="B15:D16"/>
    <mergeCell ref="O2:W2"/>
    <mergeCell ref="B21:D21"/>
    <mergeCell ref="C27:D27"/>
    <mergeCell ref="K11:K12"/>
    <mergeCell ref="E11:E12"/>
    <mergeCell ref="G11:G12"/>
    <mergeCell ref="I11:I12"/>
    <mergeCell ref="E9:K9"/>
    <mergeCell ref="B2:M2"/>
    <mergeCell ref="B3:M3"/>
    <mergeCell ref="J5:K5"/>
    <mergeCell ref="L5:M5"/>
    <mergeCell ref="B7:E7"/>
    <mergeCell ref="F5:H5"/>
    <mergeCell ref="E15:E16"/>
    <mergeCell ref="G15:G16"/>
    <mergeCell ref="B37:K37"/>
    <mergeCell ref="L10:M12"/>
    <mergeCell ref="B17:D17"/>
    <mergeCell ref="B18:D18"/>
    <mergeCell ref="B20:D20"/>
    <mergeCell ref="B34:M34"/>
    <mergeCell ref="K25:K26"/>
    <mergeCell ref="E25:E26"/>
    <mergeCell ref="B22:D22"/>
    <mergeCell ref="G25:G26"/>
    <mergeCell ref="I25:I26"/>
    <mergeCell ref="C28:D28"/>
  </mergeCells>
  <hyperlinks>
    <hyperlink ref="B12:D12" location="'DETAIL DES OFFRES PROPOSEES'!A4" display="REPORT DU MONTANT DE COTISATION                                                         CORRESPONDANT AU CA REALISE EN 2021" xr:uid="{00000000-0004-0000-0100-000001000000}"/>
    <hyperlink ref="B17:D17" location="'DETAIL DES OFFRES PROPOSEES'!A23" display="PANORAMA ANNUEL JARDIN                                                                              (cf liste déroulante et séléctionner le montant du pack choisi)" xr:uid="{00000000-0004-0000-0100-000003000000}"/>
    <hyperlink ref="B21:D21" location="'DETAIL DES OFFRES PROPOSEES'!A32" display="CONVENTION TARIF PAR PERSONNE                                                                                            Si inscription de plusieurs personnes multiplier le tarif unitaire par le nombre de places souhaitées" xr:uid="{00000000-0004-0000-0100-000004000000}"/>
    <hyperlink ref="B18:D18" location="'DETAIL DES OFFRES PROPOSEES'!A23" display="PANORAMA ANNUEL ANIMAL DE COMPAGNIE                                                          (cf liste déroulante et séléctionner le montant du pack choisi)" xr:uid="{00000000-0004-0000-0100-000005000000}"/>
    <hyperlink ref="B22:D22" location="'DETAIL DES OFFRES PROPOSEES'!A32" display="CONVENTION TARIF PAR PERSONNE                                                                                            Si inscription de plusieurs personnes multiplier le tarif unitaire par le nombre de places souhaitées" xr:uid="{EE6C19A1-F701-4A3C-A05B-2BE894293596}"/>
    <hyperlink ref="B23:D23" location="'DETAIL DES OFFRES PROPOSEES'!A32" display="CONVENTION TARIF PAR PERSONNE                                                                                            Si inscription de plusieurs personnes multiplier le tarif unitaire par le nombre de places souhaitées" xr:uid="{B9DA37C0-3B04-4D15-BC79-3DA247329FFC}"/>
  </hyperlinks>
  <printOptions horizontalCentered="1"/>
  <pageMargins left="0.31496062992125984" right="0.31496062992125984" top="0.35433070866141736" bottom="0.35433070866141736" header="0.31496062992125984" footer="0.31496062992125984"/>
  <pageSetup paperSize="9" scale="46" orientation="landscape" horizontalDpi="360" verticalDpi="36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Feuil2!$D$2:$D$9</xm:f>
          </x14:formula1>
          <xm:sqref>E11 G11 I11 K11</xm:sqref>
        </x14:dataValidation>
        <x14:dataValidation type="list" allowBlank="1" showInputMessage="1" showErrorMessage="1" xr:uid="{00000000-0002-0000-0100-000001000000}">
          <x14:formula1>
            <xm:f>Feuil2!$G$16:$G$17</xm:f>
          </x14:formula1>
          <xm:sqref>I17:I18</xm:sqref>
        </x14:dataValidation>
        <x14:dataValidation type="list" allowBlank="1" showInputMessage="1" showErrorMessage="1" xr:uid="{00000000-0002-0000-0100-000002000000}">
          <x14:formula1>
            <xm:f>Feuil2!$G$22:$G$23</xm:f>
          </x14:formula1>
          <xm:sqref>G17:G18</xm:sqref>
        </x14:dataValidation>
        <x14:dataValidation type="list" allowBlank="1" showInputMessage="1" showErrorMessage="1" xr:uid="{00000000-0002-0000-0100-000004000000}">
          <x14:formula1>
            <xm:f>Feuil2!$F$20:$F$21</xm:f>
          </x14:formula1>
          <xm:sqref>K17:K18</xm:sqref>
        </x14:dataValidation>
        <x14:dataValidation type="list" allowBlank="1" showInputMessage="1" showErrorMessage="1" xr:uid="{00000000-0002-0000-0100-000005000000}">
          <x14:formula1>
            <xm:f>Feuil2!$F$17:$F$18</xm:f>
          </x14:formula1>
          <xm:sqref>K21</xm:sqref>
        </x14:dataValidation>
        <x14:dataValidation type="list" allowBlank="1" showInputMessage="1" showErrorMessage="1" xr:uid="{3DBA1747-EED6-4C37-9A86-09844A4E0F07}">
          <x14:formula1>
            <xm:f>Feuil2!$E$17:$E$18</xm:f>
          </x14:formula1>
          <xm:sqref>K22</xm:sqref>
        </x14:dataValidation>
        <x14:dataValidation type="list" allowBlank="1" showInputMessage="1" showErrorMessage="1" xr:uid="{087CB322-EE35-462B-BCF6-37A346347E6E}">
          <x14:formula1>
            <xm:f>Feuil2!$K$21:$K$22</xm:f>
          </x14:formula1>
          <xm:sqref>K15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M23"/>
  <sheetViews>
    <sheetView workbookViewId="0">
      <selection activeCell="M15" sqref="M15"/>
    </sheetView>
  </sheetViews>
  <sheetFormatPr baseColWidth="10" defaultRowHeight="15"/>
  <cols>
    <col min="10" max="10" width="37.5703125" customWidth="1"/>
  </cols>
  <sheetData>
    <row r="2" spans="4:13" ht="20.25">
      <c r="D2" s="208">
        <v>565</v>
      </c>
    </row>
    <row r="3" spans="4:13" ht="20.25">
      <c r="D3" s="208">
        <v>1120</v>
      </c>
    </row>
    <row r="4" spans="4:13" ht="20.25">
      <c r="D4" s="208">
        <v>1675</v>
      </c>
    </row>
    <row r="5" spans="4:13" ht="20.25">
      <c r="D5" s="208">
        <v>2230</v>
      </c>
    </row>
    <row r="6" spans="4:13" ht="20.25">
      <c r="D6" s="208">
        <v>2680</v>
      </c>
    </row>
    <row r="7" spans="4:13" ht="20.25">
      <c r="D7" s="208">
        <v>3250</v>
      </c>
    </row>
    <row r="8" spans="4:13" ht="20.25">
      <c r="D8" s="208">
        <v>3795</v>
      </c>
    </row>
    <row r="9" spans="4:13" ht="20.25">
      <c r="D9" s="208">
        <v>4460</v>
      </c>
    </row>
    <row r="10" spans="4:13" ht="21" thickBot="1">
      <c r="D10" s="209">
        <v>565</v>
      </c>
    </row>
    <row r="11" spans="4:13" ht="20.25">
      <c r="D11" s="209">
        <v>1120</v>
      </c>
      <c r="J11" s="196" t="s">
        <v>2</v>
      </c>
      <c r="K11" s="197"/>
      <c r="L11" s="198"/>
    </row>
    <row r="12" spans="4:13" ht="16.5">
      <c r="J12" s="199" t="s">
        <v>13</v>
      </c>
      <c r="K12" s="200"/>
      <c r="L12" s="201"/>
      <c r="M12">
        <v>750</v>
      </c>
    </row>
    <row r="13" spans="4:13" ht="16.5">
      <c r="J13" s="202" t="s">
        <v>1</v>
      </c>
      <c r="K13" s="203"/>
      <c r="L13" s="204"/>
      <c r="M13">
        <v>450</v>
      </c>
    </row>
    <row r="14" spans="4:13" ht="17.25" thickBot="1">
      <c r="J14" s="205" t="s">
        <v>29</v>
      </c>
      <c r="K14" s="206"/>
      <c r="L14" s="207"/>
      <c r="M14">
        <v>900</v>
      </c>
    </row>
    <row r="15" spans="4:13" ht="17.25" thickBot="1">
      <c r="J15" s="205" t="s">
        <v>30</v>
      </c>
      <c r="K15" s="206"/>
      <c r="L15" s="207"/>
      <c r="M15">
        <v>900</v>
      </c>
    </row>
    <row r="16" spans="4:13">
      <c r="F16" t="s">
        <v>95</v>
      </c>
      <c r="G16">
        <v>0</v>
      </c>
    </row>
    <row r="17" spans="5:11">
      <c r="E17" s="253">
        <v>0</v>
      </c>
      <c r="F17">
        <v>0</v>
      </c>
      <c r="G17">
        <v>650</v>
      </c>
      <c r="H17" t="s">
        <v>94</v>
      </c>
    </row>
    <row r="18" spans="5:11">
      <c r="E18" s="253">
        <v>250</v>
      </c>
      <c r="F18">
        <v>470</v>
      </c>
    </row>
    <row r="20" spans="5:11">
      <c r="F20" s="253">
        <v>0</v>
      </c>
      <c r="I20">
        <v>0</v>
      </c>
      <c r="K20" t="s">
        <v>91</v>
      </c>
    </row>
    <row r="21" spans="5:11">
      <c r="E21" s="252" t="s">
        <v>92</v>
      </c>
      <c r="F21" s="253">
        <v>1000</v>
      </c>
      <c r="I21">
        <v>450</v>
      </c>
      <c r="K21">
        <v>0</v>
      </c>
    </row>
    <row r="22" spans="5:11">
      <c r="G22" s="253">
        <v>0</v>
      </c>
      <c r="K22">
        <v>900</v>
      </c>
    </row>
    <row r="23" spans="5:11">
      <c r="F23" t="s">
        <v>93</v>
      </c>
      <c r="G23" s="253">
        <v>750</v>
      </c>
    </row>
  </sheetData>
  <mergeCells count="5">
    <mergeCell ref="J11:L11"/>
    <mergeCell ref="J12:L12"/>
    <mergeCell ref="J13:L13"/>
    <mergeCell ref="J14:L14"/>
    <mergeCell ref="J15:L1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I 0 + W O R 7 1 4 i m A A A A 9 g A A A B I A H A B D b 2 5 m a W c v U G F j a 2 F n Z S 5 4 b W w g o h g A K K A U A A A A A A A A A A A A A A A A A A A A A A A A A A A A h Y 8 x D o I w G I W v Q r r T Q j W G k J 8 y m D h J Y j Q x r k 2 p 0 A j F t M V y N w e P 5 B X E K O r m + L 7 3 D e / d r z f I h 7 Y J L t J Y 1 e k M x T h C g d S i K 5 W u M t S 7 Y 5 i g n M G G i x O v Z D D K 2 q a D L T N U O 3 d O C f H e Y z / D n a k I j a K Y H I r 1 T t S y 5 e g j q / 9 y q L R 1 X A u J G O x f Y x j F M Z 3 j B U 1 w B G S C U C j 9 F e i 4 9 9 n + Q F j 2 j e u N Z E c T r r Z A p g j k / Y E 9 A F B L A w Q U A A I A C A D 8 j T 5 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0 + W C i K R 7 g O A A A A E Q A A A B M A H A B G b 3 J t d W x h c y 9 T Z W N 0 a W 9 u M S 5 t I K I Y A C i g F A A A A A A A A A A A A A A A A A A A A A A A A A A A A C t O T S 7 J z M 9 T C I b Q h t Y A U E s B A i 0 A F A A C A A g A / I 0 + W O R 7 1 4 i m A A A A 9 g A A A B I A A A A A A A A A A A A A A A A A A A A A A E N v b m Z p Z y 9 Q Y W N r Y W d l L n h t b F B L A Q I t A B Q A A g A I A P y N P l g P y u m r p A A A A O k A A A A T A A A A A A A A A A A A A A A A A P I A A A B b Q 2 9 u d G V u d F 9 U e X B l c 1 0 u e G 1 s U E s B A i 0 A F A A C A A g A / I 0 + W 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G 3 G e F + V F m 1 K r f s d c 2 9 n I s s A A A A A A g A A A A A A E G Y A A A A B A A A g A A A A f a N P p 3 8 7 h J s / 2 B 6 3 p k F i D H R a l V T 0 f f j W 0 / G Q 8 W W b a 0 M A A A A A D o A A A A A C A A A g A A A A p 0 A 6 q Y p v 8 K T N Q c + U C A M Q B G J a f 5 6 T d 8 Q q n a o m w e T G n 6 x Q A A A A v V D w D t p 0 S x E o x d w g / Y t j g d 3 B X u T d U H l A d T U d I I Z S C w M / N 0 a j e v y f E 3 R 9 Q M / S x w W C h O M 4 0 p y z w f 4 E s / R N E U 1 F h 5 s q h U e 9 0 K 6 a B M b I g 4 1 z n k B A A A A A B F g t V Q w g f v M b b H M c l p 1 x s u g v k 5 b i G P u G N l k R / T 5 b V a g 5 6 o n 8 k t + j u S d B w d C m W h y 4 y 1 r c 9 T S u 5 3 I O d l x 3 j i q 1 M w = = < / D a t a M a s h u p > 
</file>

<file path=customXml/itemProps1.xml><?xml version="1.0" encoding="utf-8"?>
<ds:datastoreItem xmlns:ds="http://schemas.openxmlformats.org/officeDocument/2006/customXml" ds:itemID="{1EC2A382-647D-43B3-967E-D72B265F2B0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DETAIL DES OFFRES PROPOSEES</vt:lpstr>
      <vt:lpstr>BON DE COMMANDE</vt:lpstr>
      <vt:lpstr>Feuil2</vt:lpstr>
      <vt:lpstr>'BON DE COMMANDE'!Zone_d_impression</vt:lpstr>
      <vt:lpstr>'DETAIL DES OFFRES PROPOSEES'!Zone_d_impression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 Abdesselem</dc:creator>
  <cp:lastModifiedBy>Hanan ABDESSELEM</cp:lastModifiedBy>
  <cp:lastPrinted>2024-01-30T17:06:03Z</cp:lastPrinted>
  <dcterms:created xsi:type="dcterms:W3CDTF">2021-01-08T14:30:16Z</dcterms:created>
  <dcterms:modified xsi:type="dcterms:W3CDTF">2024-01-31T12:11:45Z</dcterms:modified>
</cp:coreProperties>
</file>